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95" windowHeight="11760" activeTab="0"/>
  </bookViews>
  <sheets>
    <sheet name="Портфолио" sheetId="1" r:id="rId1"/>
    <sheet name="Заявление" sheetId="2" r:id="rId2"/>
    <sheet name="План работы ПР" sheetId="3" r:id="rId3"/>
    <sheet name="Приложение 5" sheetId="4" state="hidden" r:id="rId4"/>
    <sheet name="Приложение 6" sheetId="5" state="hidden" r:id="rId5"/>
  </sheets>
  <definedNames>
    <definedName name="_ftn1" localSheetId="1">'Заявление'!#REF!</definedName>
    <definedName name="_ftnref1" localSheetId="1">'Заявление'!$A$60</definedName>
    <definedName name="_xlnm.Print_Area" localSheetId="1">'Заявление'!$A$11:$S$119</definedName>
    <definedName name="СЧЕТ">'Портфолио'!$H$468</definedName>
  </definedNames>
  <calcPr fullCalcOnLoad="1"/>
</workbook>
</file>

<file path=xl/sharedStrings.xml><?xml version="1.0" encoding="utf-8"?>
<sst xmlns="http://schemas.openxmlformats.org/spreadsheetml/2006/main" count="310" uniqueCount="258">
  <si>
    <t>дата</t>
  </si>
  <si>
    <t>подпись</t>
  </si>
  <si>
    <t>Декан факультета / директор филиала</t>
  </si>
  <si>
    <t>ФИО</t>
  </si>
  <si>
    <t xml:space="preserve">дата </t>
  </si>
  <si>
    <r>
      <t>*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ассистенты и преподаватели организуют и проводят учебную и учебно-методическую работу по всем видам учебных занятий, за исключением чтения лекций</t>
    </r>
    <r>
      <rPr>
        <sz val="10"/>
        <color indexed="8"/>
        <rFont val="Times New Roman"/>
        <family val="1"/>
      </rPr>
      <t xml:space="preserve"> (в соотв. с Единым квалификационным справочником должностей руководителей, специалистов и служащих, раздел «Квалификационные характеристики должностей руководителей и специалистов высшего профессионального и дополнительного профессионального образования (приказ Минздравсоцразвития России от 11.01.2011г. № 1Н)).</t>
    </r>
  </si>
  <si>
    <r>
      <t>Ознакомлен(а)</t>
    </r>
    <r>
      <rPr>
        <sz val="12"/>
        <color indexed="8"/>
        <rFont val="Times New Roman"/>
        <family val="1"/>
      </rPr>
      <t xml:space="preserve"> </t>
    </r>
  </si>
  <si>
    <t xml:space="preserve">полностью или частично. </t>
  </si>
  <si>
    <t xml:space="preserve">Настоящее  согласие  может  быть  отозвано  мною  в  письменной  форме в любой момент </t>
  </si>
  <si>
    <r>
      <t>Ознакомлен(а)</t>
    </r>
    <r>
      <rPr>
        <sz val="14"/>
        <color indexed="8"/>
        <rFont val="Times New Roman"/>
        <family val="1"/>
      </rPr>
      <t xml:space="preserve"> </t>
    </r>
  </si>
  <si>
    <t xml:space="preserve">Настоящее согласие действует в течение всего срока хранения личного дела в архиве. </t>
  </si>
  <si>
    <t>код подразделения</t>
  </si>
  <si>
    <t>номер</t>
  </si>
  <si>
    <t xml:space="preserve">паспорт серия </t>
  </si>
  <si>
    <t>(фамилия, имя, отчество)</t>
  </si>
  <si>
    <t xml:space="preserve">Я, </t>
  </si>
  <si>
    <t>лет (года).</t>
  </si>
  <si>
    <t>от</t>
  </si>
  <si>
    <t>семинарские занятия по курсам</t>
  </si>
  <si>
    <t>Прохождение повышения квалификации, стажировки (год, место прохождения)</t>
  </si>
  <si>
    <t>Другие учебные издания</t>
  </si>
  <si>
    <t>Учебники и учебные пособия с грифом</t>
  </si>
  <si>
    <t>Авторские свидетельства, патенты, лицензии</t>
  </si>
  <si>
    <t>Гранты на подготовку учебников, монографий и разработку научно-исследовательских проектов</t>
  </si>
  <si>
    <t>Публикации в РИНЦ</t>
  </si>
  <si>
    <t>Публикации в реферативно-библиографической базе научного цитирования Web of Science, Scopus</t>
  </si>
  <si>
    <t>Участие в научной и(или) научно-методической деятельности за последние 5 лет подтверждаю следующими результатами:</t>
  </si>
  <si>
    <t xml:space="preserve">Стаж работы в РГСУ </t>
  </si>
  <si>
    <t xml:space="preserve">педагогической работы в высших учебных заведениях </t>
  </si>
  <si>
    <t>лет (года), в том числе стаж</t>
  </si>
  <si>
    <t xml:space="preserve">Научно-педагогический стаж работы составляет </t>
  </si>
  <si>
    <t xml:space="preserve">Для совместителей – сведения об основной работе </t>
  </si>
  <si>
    <t>Размер ставки</t>
  </si>
  <si>
    <t>Вид приема</t>
  </si>
  <si>
    <t>Наименование кафедры</t>
  </si>
  <si>
    <t>Должность</t>
  </si>
  <si>
    <t xml:space="preserve">1. Прошу допустить меня к  участию в конкурсе на замещение вакантной должности </t>
  </si>
  <si>
    <t>(Ф.И.О)</t>
  </si>
  <si>
    <t>Основные сведения</t>
  </si>
  <si>
    <t>Личное фото (необходимо отсканировать)</t>
  </si>
  <si>
    <t>дата рождения</t>
  </si>
  <si>
    <t>должность</t>
  </si>
  <si>
    <t>ученая степень</t>
  </si>
  <si>
    <t>ученое звание</t>
  </si>
  <si>
    <t>Образование</t>
  </si>
  <si>
    <t>№ п/п</t>
  </si>
  <si>
    <t>год</t>
  </si>
  <si>
    <t xml:space="preserve">официальное наименование учебного заведения  </t>
  </si>
  <si>
    <t xml:space="preserve">квалификация </t>
  </si>
  <si>
    <t xml:space="preserve"> тема, ученая степень, специальность</t>
  </si>
  <si>
    <t>Ученые звания</t>
  </si>
  <si>
    <t>ученое звание, кафедра / специальность</t>
  </si>
  <si>
    <t>Ф.И.О соискателя</t>
  </si>
  <si>
    <t>ученая степень, специальность, тема</t>
  </si>
  <si>
    <t>Опыт работ</t>
  </si>
  <si>
    <t>структурное подразделение</t>
  </si>
  <si>
    <t>наименование программы и объем программы в часах</t>
  </si>
  <si>
    <t>официальное наименование организация</t>
  </si>
  <si>
    <t>Преподаваемые дисциплины</t>
  </si>
  <si>
    <t>наименования преподаваемых дисциплин</t>
  </si>
  <si>
    <t>Инновационные образовательные технологии</t>
  </si>
  <si>
    <t>наименование технологии и её краткое описание</t>
  </si>
  <si>
    <t>дисциплина, в рамках которой используются инновационные образовательные технологии</t>
  </si>
  <si>
    <t>Область научных интересов</t>
  </si>
  <si>
    <t>ключевые слова, характеризующие область научных интересов</t>
  </si>
  <si>
    <t>Научные проекты</t>
  </si>
  <si>
    <t>наименование проекта, гранта, контракта</t>
  </si>
  <si>
    <t>статус участника проекта</t>
  </si>
  <si>
    <t xml:space="preserve">Конгрессы, конференции, семинары </t>
  </si>
  <si>
    <t>название конференции, дата проведения, место проведения (страна, город, организация и т.п.)</t>
  </si>
  <si>
    <t>название доклада</t>
  </si>
  <si>
    <t>содокладчики</t>
  </si>
  <si>
    <t>Основные публикации</t>
  </si>
  <si>
    <t>наименование работы, ее вид</t>
  </si>
  <si>
    <t>форма работы</t>
  </si>
  <si>
    <t>выходные данные</t>
  </si>
  <si>
    <t xml:space="preserve">объем в п. л.   </t>
  </si>
  <si>
    <t>соавторы</t>
  </si>
  <si>
    <t>Общественная деятельность (членство в диссертационных советах, редакционных советах, ученых советах, экспертных сообществах и пр.)</t>
  </si>
  <si>
    <t>статус (член, эксперт и т.п.) наименование совета, сообщества</t>
  </si>
  <si>
    <t>период участия (годы)</t>
  </si>
  <si>
    <t>Грамоты, благодарности, награды</t>
  </si>
  <si>
    <t>Вид</t>
  </si>
  <si>
    <t>наименование организации выдавшей грамоту, награду</t>
  </si>
  <si>
    <t>год присвоения</t>
  </si>
  <si>
    <t>фамилия, имя, отчество студента(ов)</t>
  </si>
  <si>
    <t>достижения (награды полученные студентами под руководством преподавателя на конкурсах, олимпиадах, выставках и т.п.)</t>
  </si>
  <si>
    <t>год получения</t>
  </si>
  <si>
    <t>Участие в программах дополнительного профессионального образования</t>
  </si>
  <si>
    <t>наименование программы</t>
  </si>
  <si>
    <t>наименование модуля</t>
  </si>
  <si>
    <t>часы</t>
  </si>
  <si>
    <t>Базы научного цитирования</t>
  </si>
  <si>
    <t>SCOPUS</t>
  </si>
  <si>
    <t>РИНЦ</t>
  </si>
  <si>
    <t>Карта Российской науки Минобрнауки  РФ</t>
  </si>
  <si>
    <t>Владение иностранными языками</t>
  </si>
  <si>
    <t>иностранный язык</t>
  </si>
  <si>
    <t>уровень владения</t>
  </si>
  <si>
    <t>Соискатель:</t>
  </si>
  <si>
    <t xml:space="preserve">                  подпись</t>
  </si>
  <si>
    <t xml:space="preserve">          расшифровка</t>
  </si>
  <si>
    <t>специальность/ направление</t>
  </si>
  <si>
    <t>год окончания</t>
  </si>
  <si>
    <t>период работы (годы)</t>
  </si>
  <si>
    <t>официальное наименование организации, структурное подразделение</t>
  </si>
  <si>
    <t xml:space="preserve">По состоянию на </t>
  </si>
  <si>
    <t>г.</t>
  </si>
  <si>
    <t xml:space="preserve">Количество публикаций в SCOPUS – </t>
  </si>
  <si>
    <t>Цитирований в журналах индексируемых в базе данных SCOPUS –</t>
  </si>
  <si>
    <t>h-индекс –</t>
  </si>
  <si>
    <t xml:space="preserve">Количество публикаций в РИНЦ – </t>
  </si>
  <si>
    <t>Цитирований в журналах индексируемых в базе данных РИНЦ –</t>
  </si>
  <si>
    <t xml:space="preserve">Количество публикаций в  – </t>
  </si>
  <si>
    <t>Цитирований в журналах индексируемых в базе данных  –</t>
  </si>
  <si>
    <t xml:space="preserve">Базовое образование - </t>
  </si>
  <si>
    <r>
      <t>2.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О себе сообщаю:  </t>
    </r>
  </si>
  <si>
    <t xml:space="preserve">, кем и когда выдан </t>
  </si>
  <si>
    <t xml:space="preserve">, проживающий по адресу </t>
  </si>
  <si>
    <t xml:space="preserve">Министерство здравоохранения и социального </t>
  </si>
  <si>
    <t>развития Российской Федерации</t>
  </si>
  <si>
    <t>(наименование медицинской организации)</t>
  </si>
  <si>
    <t>(адрес)</t>
  </si>
  <si>
    <t>едицинская документация</t>
  </si>
  <si>
    <t>Форма № 003-П/У</t>
  </si>
  <si>
    <t>Код ОГРН</t>
  </si>
  <si>
    <t>*Передается работодателю и приобщается к личному делу работника (освидетельствуемого).</t>
  </si>
  <si>
    <t>**Перечислить в соответствии с Перечнем вредных факторов  и Перечнем работ.</t>
  </si>
  <si>
    <t>1. Ф.И.О.</t>
  </si>
  <si>
    <t>2. Место работы:</t>
  </si>
  <si>
    <t>2.1. Организация (предприятие)</t>
  </si>
  <si>
    <t>2.2. Цех, участок</t>
  </si>
  <si>
    <t>3. Профессия (должность) (в настоящее время)</t>
  </si>
  <si>
    <t xml:space="preserve">4. Согласно результатам проведенного предварительного медицинского осмотра (обследования): </t>
  </si>
  <si>
    <t xml:space="preserve">не имеет/имеет медицинские противопоказания к работе с вредными и/или опасными веществами и </t>
  </si>
  <si>
    <t xml:space="preserve">производственными факторами, заключение не дано** (нужное подчеркнуть) </t>
  </si>
  <si>
    <r>
      <t>Заключение предварительного (периодического)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медицинского осмотра (обследования)*</t>
    </r>
  </si>
  <si>
    <t>Вредный производственный фактор или вид работы**</t>
  </si>
  <si>
    <t>Председатель врачебной комиссии</t>
  </si>
  <si>
    <t>(подпись)</t>
  </si>
  <si>
    <t>(Ф.И.О.)</t>
  </si>
  <si>
    <t>М.П.</t>
  </si>
  <si>
    <t>(дата)</t>
  </si>
  <si>
    <t>(подпись работника / освидетельствуемого)</t>
  </si>
  <si>
    <t xml:space="preserve">    </t>
  </si>
  <si>
    <t>Поликлиника РГСУ</t>
  </si>
  <si>
    <t xml:space="preserve">              107076, Москва,  ул.Стромынка, д.18 кор . 4.  Тел.  8 (495) 748-67-67, доб. 2154</t>
  </si>
  <si>
    <t>СПРАВКА</t>
  </si>
  <si>
    <t>ЗАКЛЮЧЕНИЕ: профпригоден к работе в образовательных учреждениях.</t>
  </si>
  <si>
    <t>Ф.И.О.</t>
  </si>
  <si>
    <t xml:space="preserve">Место работы: </t>
  </si>
  <si>
    <t xml:space="preserve">Должность: </t>
  </si>
  <si>
    <t>(ППС)</t>
  </si>
  <si>
    <t>Вредный производственный фактор Прил. 1 п.</t>
  </si>
  <si>
    <t xml:space="preserve">, </t>
  </si>
  <si>
    <t xml:space="preserve">вредные условия труда Прил. 2 п. </t>
  </si>
  <si>
    <t xml:space="preserve">Дата проведения ПМО  </t>
  </si>
  <si>
    <t>Врач</t>
  </si>
  <si>
    <t>Ассистент</t>
  </si>
  <si>
    <t>Преподаватель</t>
  </si>
  <si>
    <t>Старший преподаватель</t>
  </si>
  <si>
    <t>Владеет свободно</t>
  </si>
  <si>
    <t>Не знает (Планирует изучать)</t>
  </si>
  <si>
    <t>Читает и переводит со словарем</t>
  </si>
  <si>
    <t>на предполагаемый срок избрания</t>
  </si>
  <si>
    <t>(ученая степень, ученое звание, ФИО)</t>
  </si>
  <si>
    <t>2.2. Руководство научной школы (какой).</t>
  </si>
  <si>
    <t>2.3. Руководство студенческими научными работами, участвующими в конкурсе.</t>
  </si>
  <si>
    <t>2.4. Получение патента на изобретения (на объекты интеллектуальной собственности).</t>
  </si>
  <si>
    <t>2.5. Подготовка и публикация монографии.</t>
  </si>
  <si>
    <t>2.6. Участие в научных конференциях (вузовских, региональных, всероссийских, межотраслевых, международных) (тезисы, выступления).</t>
  </si>
  <si>
    <t>2.7. Опубликование статей в журналах (РИНЦ, ВАК, Web of Science, Scopus, международных, за рубежом и др.).</t>
  </si>
  <si>
    <t xml:space="preserve">3.1. Работа в ученых, диссертационных, методических советах. </t>
  </si>
  <si>
    <t xml:space="preserve">3.2. Организация и проведение конференций и семинаров. </t>
  </si>
  <si>
    <t>3.3. Участие в комиссиях, созданных в Университете.</t>
  </si>
  <si>
    <t>3.4. Участие в работе профсоюзной организации и т.п.</t>
  </si>
  <si>
    <t>4. Повышение квалификации, профессиональная переподготовка:</t>
  </si>
  <si>
    <t xml:space="preserve">4.1. Защита диссертации. </t>
  </si>
  <si>
    <t>На предстоящий срок избрания по должности</t>
  </si>
  <si>
    <t>кафедры</t>
  </si>
  <si>
    <t>и т.д. студентам факультетов</t>
  </si>
  <si>
    <t>руководство курсовыми, выпускными и дипломными работами; участие в</t>
  </si>
  <si>
    <t xml:space="preserve">работе государственных аттестационных  (экзаменационных) комиссий </t>
  </si>
  <si>
    <t>занятия с аспирантами (название курса); работа в</t>
  </si>
  <si>
    <t>филиале и т.п.).</t>
  </si>
  <si>
    <t>4.3. Обучение в</t>
  </si>
  <si>
    <t>(учебный семинар, институт повышения</t>
  </si>
  <si>
    <t xml:space="preserve"> квалификации, курсы повышения квалификации, мастер-класс и т.д.). </t>
  </si>
  <si>
    <t>расшифровка</t>
  </si>
  <si>
    <t>Читает и может объясняться</t>
  </si>
  <si>
    <t>С</t>
  </si>
  <si>
    <t xml:space="preserve"> и по настоящее время опубликовано </t>
  </si>
  <si>
    <t>Соискатель</t>
  </si>
  <si>
    <t>Старший преподаватель, к.н.</t>
  </si>
  <si>
    <t>Старшего преподавателя, к.н.</t>
  </si>
  <si>
    <t>Ассистента</t>
  </si>
  <si>
    <t xml:space="preserve">4.2. Получение ученого звания. </t>
  </si>
  <si>
    <t xml:space="preserve">Декан факультета / директор филиала  </t>
  </si>
  <si>
    <t>Старшего преподавателя</t>
  </si>
  <si>
    <t>Преподавателя</t>
  </si>
  <si>
    <t>Год</t>
  </si>
  <si>
    <t>№ ВАК журнала</t>
  </si>
  <si>
    <t>ВАК ИТОГО за 3 года</t>
  </si>
  <si>
    <t>2.8. Руководство аспирантами и соискателями ученой степени кандидата наук, научное консультирование докторантов и соискателей ученой степени доктора наук.</t>
  </si>
  <si>
    <t>2.1. Выполнение научных исследований по темам (по тематическому плану Министерства образования и науки Российской Федерации; по научно-техническим программам, федеральным целевым программам и отдельным госбюджетным проектам; по грантам; по международным научным  проектам, программам, грантам; по договорам с хозяйствующими субъектами, прикладным НИР), исполнителем которых является Университет.</t>
  </si>
  <si>
    <t>Декана</t>
  </si>
  <si>
    <t>Заведующего кафедрой</t>
  </si>
  <si>
    <t>Профессор</t>
  </si>
  <si>
    <t>Профессора</t>
  </si>
  <si>
    <t>Доцент</t>
  </si>
  <si>
    <t>Доцента</t>
  </si>
  <si>
    <t>Ректору РГСУ 
Н.Б. Починок</t>
  </si>
  <si>
    <t>ФИО претендента полностью</t>
  </si>
  <si>
    <t xml:space="preserve">ЗАЯВЛЕНИЕ
для участия в конкурсе на замещение должности 
педагогического работника
</t>
  </si>
  <si>
    <t>(указать место работы, должность)</t>
  </si>
  <si>
    <t>(указать название ВУЗа, год окончания, квалификацию)</t>
  </si>
  <si>
    <t>Указывается количество</t>
  </si>
  <si>
    <t xml:space="preserve">Наличие государственных почетных и академических званий, премий, наград </t>
  </si>
  <si>
    <t>(в т.ч. международных, государственных, отраслевых):</t>
  </si>
  <si>
    <t>Другие сведения, характеризующие профессиональный уровень и педагогические качества соискателя:</t>
  </si>
  <si>
    <t>часов, лекционные*,</t>
  </si>
  <si>
    <t>4. Согласие соискателя на обработку персональных данных</t>
  </si>
  <si>
    <t>Даю согласие своей волей и в своём интересе на обработку в соответствии с Федеральным законом от 27.07.2006 № 152-ФЗ «О персональных данных» всех представленных мной персональных данных (ФИО, год, месяц, дата и место рождения, адрес, образование, профессия, доходы, гражданство, пол, воинская обязанность, судимость, состояние здоровья, номера личных телефонов, фотографии, другая информация), необходимых в целях реализации прав и обязанностей соискателя и работодателя, предусмотренных трудовым законодательством, федеральным государственным бюджетным образовательным учреждением высшего образования «Российский государственный социальный университет», расположенный по адресу: 129226, г. Москва, ул. Вильгельма Пика, д. 4, к. 1, в форме: сбора, записи, систематизации, накопления, хранения, уточнения (обновления, изменения), извлечения, использования, передачи (распространения, предоставление, доступа), обезличивания, блокирования, удаления, уничтожения, следующими способами: автоматизированная обработка, обработка без использования средств автоматизации.</t>
  </si>
  <si>
    <t xml:space="preserve">Заведующий кафедрой (ФИО) </t>
  </si>
  <si>
    <t>Декан факультета / директор филиала (ФИО)</t>
  </si>
  <si>
    <t>ПОРТФОЛИО ПЕДАГОГИЧЕСКОГО РАБОТНИКА</t>
  </si>
  <si>
    <t>Диссертации*</t>
  </si>
  <si>
    <t>* при отсутствии защищенной диссертации в соответствующих графах ставится прочерк</t>
  </si>
  <si>
    <t>год защиты, ГГГГ</t>
  </si>
  <si>
    <t>год присвоения, ГГГГ</t>
  </si>
  <si>
    <t>Диссертации, защищенные под руководством ПР</t>
  </si>
  <si>
    <t>год прохождения ГГГГ</t>
  </si>
  <si>
    <t xml:space="preserve">научных трудов и учебных изданий </t>
  </si>
  <si>
    <t>(указываются публикации за весь период научно-педагогической деятельности)</t>
  </si>
  <si>
    <t>б) учебные издания</t>
  </si>
  <si>
    <t>а) научные труды**</t>
  </si>
  <si>
    <t>** Научные труды, опубликованные в рецензируемых изданиях, выделяются полужирным шрифтом, в скобках указывается порядковый номер научного издания из перечня рецензируемых изданий.</t>
  </si>
  <si>
    <t>Достижения студентов под руководством ПР</t>
  </si>
  <si>
    <t xml:space="preserve">Количество публикаций в Web of Science – </t>
  </si>
  <si>
    <t>WEB OF SCIENCE</t>
  </si>
  <si>
    <t>Цитирований в журналах индексируемых в базе данных Web of Science –</t>
  </si>
  <si>
    <t xml:space="preserve">Заведующий кафедрой </t>
  </si>
  <si>
    <t xml:space="preserve">План работы педагогического работника </t>
  </si>
  <si>
    <t>1. Учебная (преподавательская) и методическая работа:</t>
  </si>
  <si>
    <t>1.1. Учебная (преподавательская) работа (чтение лекций по курсам</t>
  </si>
  <si>
    <t>1.2. Методическая работа (для обеспечения учебного процесса подготовить: учебники, учебные пособия, методические материалы, курсы лекций, методические разработки для проведения семинаров, для написания курсовых, дипломных работ и т.д.; вопросы для тестирования и т.п.).</t>
  </si>
  <si>
    <t>2. Научно-исследовательская и/или творческая работа:</t>
  </si>
  <si>
    <t>3. Другая педагогическая работа:</t>
  </si>
  <si>
    <t xml:space="preserve">3.Учебная нагрузка на  2016-2017 учебный год планируется в объеме </t>
  </si>
  <si>
    <r>
      <t>Повышение квалификации</t>
    </r>
    <r>
      <rPr>
        <b/>
        <sz val="12"/>
        <color indexed="8"/>
        <rFont val="Times New Roman"/>
        <family val="1"/>
      </rPr>
      <t xml:space="preserve"> (за последние три года)</t>
    </r>
  </si>
  <si>
    <t>За 3 года общее</t>
  </si>
  <si>
    <t>Общее количество научных трудов</t>
  </si>
  <si>
    <t>ВСЕГО ПУБЛИКАЦИЙ</t>
  </si>
  <si>
    <t>Количество научных трудов за последние 3 года</t>
  </si>
  <si>
    <t>ВАК за последние 3 года</t>
  </si>
  <si>
    <t>Общее количество учебных изданий</t>
  </si>
  <si>
    <t>Количество учебных изданий за последние 3 года</t>
  </si>
  <si>
    <t>полное название кафедры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</si>
</sst>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3"/>
      <color indexed="8"/>
      <name val="Times New Roman"/>
      <family val="1"/>
    </font>
    <font>
      <sz val="4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1"/>
      <color indexed="8"/>
      <name val="Symbol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FFFF"/>
      <name val="Times New Roman"/>
      <family val="1"/>
    </font>
    <font>
      <sz val="13"/>
      <color theme="1"/>
      <name val="Times New Roman"/>
      <family val="1"/>
    </font>
    <font>
      <sz val="4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8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vertAlign val="superscript"/>
      <sz val="11"/>
      <color theme="1"/>
      <name val="Symbol"/>
      <family val="1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  <protection hidden="1"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/>
    </xf>
    <xf numFmtId="0" fontId="7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justify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4" fillId="0" borderId="0" xfId="0" applyFont="1" applyAlignment="1">
      <alignment horizontal="left" vertical="center" indent="15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6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0" borderId="13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6" fillId="0" borderId="0" xfId="0" applyFont="1" applyFill="1" applyBorder="1" applyAlignment="1">
      <alignment horizontal="justify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justify" vertical="center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justify" vertic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/>
    </xf>
    <xf numFmtId="0" fontId="74" fillId="0" borderId="0" xfId="0" applyFont="1" applyAlignment="1">
      <alignment vertical="center" wrapText="1"/>
    </xf>
    <xf numFmtId="0" fontId="72" fillId="0" borderId="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vertical="center" wrapText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0" borderId="14" xfId="0" applyFont="1" applyBorder="1" applyAlignment="1">
      <alignment vertical="center" wrapText="1"/>
    </xf>
    <xf numFmtId="0" fontId="79" fillId="0" borderId="0" xfId="0" applyFont="1" applyBorder="1" applyAlignment="1">
      <alignment horizontal="right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vertical="center" wrapText="1"/>
    </xf>
    <xf numFmtId="0" fontId="84" fillId="33" borderId="10" xfId="0" applyFont="1" applyFill="1" applyBorder="1" applyAlignment="1">
      <alignment vertical="center" wrapText="1"/>
    </xf>
    <xf numFmtId="0" fontId="84" fillId="33" borderId="10" xfId="0" applyFont="1" applyFill="1" applyBorder="1" applyAlignment="1">
      <alignment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15" fillId="34" borderId="0" xfId="52" applyNumberFormat="1" applyFont="1" applyFill="1" applyBorder="1" applyAlignment="1">
      <alignment horizontal="left" vertical="top"/>
      <protection/>
    </xf>
    <xf numFmtId="0" fontId="76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76" fillId="0" borderId="16" xfId="0" applyFont="1" applyBorder="1" applyAlignment="1">
      <alignment horizontal="center" vertical="justify" wrapText="1"/>
    </xf>
    <xf numFmtId="0" fontId="76" fillId="0" borderId="0" xfId="0" applyFont="1" applyBorder="1" applyAlignment="1">
      <alignment vertical="center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6" fillId="33" borderId="10" xfId="0" applyFont="1" applyFill="1" applyBorder="1" applyAlignment="1" applyProtection="1">
      <alignment horizontal="left" vertical="center" wrapText="1"/>
      <protection locked="0"/>
    </xf>
    <xf numFmtId="0" fontId="76" fillId="33" borderId="10" xfId="0" applyFont="1" applyFill="1" applyBorder="1" applyAlignment="1" applyProtection="1">
      <alignment vertical="center"/>
      <protection locked="0"/>
    </xf>
    <xf numFmtId="0" fontId="76" fillId="0" borderId="0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86" fillId="0" borderId="0" xfId="0" applyFont="1" applyAlignment="1">
      <alignment horizontal="right"/>
    </xf>
    <xf numFmtId="0" fontId="76" fillId="0" borderId="15" xfId="0" applyFont="1" applyBorder="1" applyAlignment="1">
      <alignment horizontal="lef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Border="1" applyAlignment="1">
      <alignment/>
    </xf>
    <xf numFmtId="0" fontId="16" fillId="34" borderId="0" xfId="52" applyNumberFormat="1" applyFont="1" applyFill="1" applyBorder="1" applyAlignment="1">
      <alignment horizontal="left" vertical="top"/>
      <protection/>
    </xf>
    <xf numFmtId="0" fontId="87" fillId="0" borderId="0" xfId="0" applyFont="1" applyAlignment="1">
      <alignment/>
    </xf>
    <xf numFmtId="0" fontId="86" fillId="0" borderId="0" xfId="0" applyFont="1" applyAlignment="1">
      <alignment horizontal="left" vertical="center"/>
    </xf>
    <xf numFmtId="0" fontId="76" fillId="0" borderId="0" xfId="0" applyFont="1" applyAlignment="1">
      <alignment/>
    </xf>
    <xf numFmtId="0" fontId="86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vertical="top" wrapText="1"/>
    </xf>
    <xf numFmtId="0" fontId="76" fillId="0" borderId="15" xfId="0" applyFont="1" applyBorder="1" applyAlignment="1">
      <alignment horizontal="center" vertical="center" wrapText="1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 vertical="center"/>
      <protection locked="0"/>
    </xf>
    <xf numFmtId="0" fontId="73" fillId="0" borderId="15" xfId="0" applyFont="1" applyBorder="1" applyAlignment="1">
      <alignment horizontal="center" vertical="top"/>
    </xf>
    <xf numFmtId="0" fontId="73" fillId="0" borderId="15" xfId="0" applyFont="1" applyBorder="1" applyAlignment="1">
      <alignment horizontal="center" vertical="top" wrapText="1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left" vertical="center" wrapText="1"/>
      <protection locked="0"/>
    </xf>
    <xf numFmtId="0" fontId="76" fillId="0" borderId="15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33" borderId="17" xfId="0" applyFont="1" applyFill="1" applyBorder="1" applyAlignment="1" applyProtection="1">
      <alignment horizontal="center" vertical="center" wrapText="1"/>
      <protection locked="0"/>
    </xf>
    <xf numFmtId="0" fontId="76" fillId="33" borderId="17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6" fillId="0" borderId="15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 horizontal="left" vertical="center" indent="15"/>
      <protection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top" wrapText="1"/>
      <protection/>
    </xf>
    <xf numFmtId="0" fontId="73" fillId="0" borderId="0" xfId="0" applyFont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 wrapText="1"/>
      <protection/>
    </xf>
    <xf numFmtId="0" fontId="73" fillId="0" borderId="0" xfId="0" applyFont="1" applyAlignment="1" applyProtection="1">
      <alignment vertical="center" wrapText="1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76" fillId="33" borderId="17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7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left" vertical="center" wrapText="1"/>
      <protection locked="0"/>
    </xf>
    <xf numFmtId="0" fontId="76" fillId="0" borderId="15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6" fillId="33" borderId="15" xfId="0" applyFont="1" applyFill="1" applyBorder="1" applyAlignment="1" applyProtection="1">
      <alignment horizontal="left" vertical="center" wrapText="1"/>
      <protection locked="0"/>
    </xf>
    <xf numFmtId="0" fontId="73" fillId="35" borderId="0" xfId="0" applyFont="1" applyFill="1" applyBorder="1" applyAlignment="1" applyProtection="1">
      <alignment horizontal="left" wrapText="1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76" fillId="0" borderId="15" xfId="0" applyFont="1" applyBorder="1" applyAlignment="1">
      <alignment vertical="center" wrapText="1"/>
    </xf>
    <xf numFmtId="0" fontId="76" fillId="33" borderId="15" xfId="0" applyFont="1" applyFill="1" applyBorder="1" applyAlignment="1" applyProtection="1">
      <alignment vertical="center" wrapText="1"/>
      <protection locked="0"/>
    </xf>
    <xf numFmtId="0" fontId="77" fillId="35" borderId="0" xfId="0" applyFont="1" applyFill="1" applyBorder="1" applyAlignment="1">
      <alignment vertical="center" wrapText="1"/>
    </xf>
    <xf numFmtId="0" fontId="0" fillId="35" borderId="0" xfId="0" applyFill="1" applyAlignment="1">
      <alignment horizontal="left"/>
    </xf>
    <xf numFmtId="0" fontId="76" fillId="33" borderId="15" xfId="0" applyFont="1" applyFill="1" applyBorder="1" applyAlignment="1" applyProtection="1">
      <alignment horizontal="left" vertical="center" wrapText="1"/>
      <protection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76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77" fillId="33" borderId="15" xfId="0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 applyProtection="1">
      <alignment horizontal="center" vertical="center"/>
      <protection locked="0"/>
    </xf>
    <xf numFmtId="0" fontId="76" fillId="33" borderId="10" xfId="0" applyFont="1" applyFill="1" applyBorder="1" applyAlignment="1" applyProtection="1">
      <alignment horizontal="right" vertical="center" wrapText="1"/>
      <protection locked="0"/>
    </xf>
    <xf numFmtId="0" fontId="76" fillId="33" borderId="18" xfId="0" applyFont="1" applyFill="1" applyBorder="1" applyAlignment="1" applyProtection="1">
      <alignment horizontal="left" vertical="center" wrapText="1"/>
      <protection locked="0"/>
    </xf>
    <xf numFmtId="0" fontId="76" fillId="33" borderId="17" xfId="0" applyFont="1" applyFill="1" applyBorder="1" applyAlignment="1" applyProtection="1">
      <alignment horizontal="left" vertical="center" wrapText="1"/>
      <protection locked="0"/>
    </xf>
    <xf numFmtId="0" fontId="76" fillId="33" borderId="19" xfId="0" applyFont="1" applyFill="1" applyBorder="1" applyAlignment="1" applyProtection="1">
      <alignment horizontal="left" vertical="center" wrapText="1"/>
      <protection locked="0"/>
    </xf>
    <xf numFmtId="0" fontId="76" fillId="33" borderId="18" xfId="0" applyFont="1" applyFill="1" applyBorder="1" applyAlignment="1" applyProtection="1">
      <alignment horizontal="center" vertical="center" wrapText="1"/>
      <protection locked="0"/>
    </xf>
    <xf numFmtId="0" fontId="76" fillId="33" borderId="19" xfId="0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Border="1" applyAlignment="1">
      <alignment horizontal="center" vertical="center" wrapText="1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Border="1" applyAlignment="1">
      <alignment horizontal="center" vertical="top"/>
    </xf>
    <xf numFmtId="0" fontId="89" fillId="0" borderId="0" xfId="0" applyFont="1" applyAlignment="1">
      <alignment horizontal="left"/>
    </xf>
    <xf numFmtId="0" fontId="89" fillId="0" borderId="0" xfId="0" applyFont="1" applyAlignment="1">
      <alignment horizontal="left" wrapText="1"/>
    </xf>
    <xf numFmtId="0" fontId="77" fillId="0" borderId="18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left" vertical="center" wrapText="1"/>
    </xf>
    <xf numFmtId="0" fontId="76" fillId="0" borderId="21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33" borderId="17" xfId="0" applyFont="1" applyFill="1" applyBorder="1" applyAlignment="1" applyProtection="1">
      <alignment horizontal="center" vertical="center" wrapText="1"/>
      <protection locked="0"/>
    </xf>
    <xf numFmtId="0" fontId="76" fillId="33" borderId="15" xfId="0" applyFont="1" applyFill="1" applyBorder="1" applyAlignment="1" applyProtection="1">
      <alignment horizontal="left" vertical="center" wrapText="1"/>
      <protection locked="0"/>
    </xf>
    <xf numFmtId="0" fontId="76" fillId="0" borderId="18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6" fillId="33" borderId="10" xfId="0" applyFont="1" applyFill="1" applyBorder="1" applyAlignment="1" applyProtection="1">
      <alignment horizontal="center" vertical="center" wrapText="1"/>
      <protection locked="0"/>
    </xf>
    <xf numFmtId="172" fontId="86" fillId="0" borderId="15" xfId="0" applyNumberFormat="1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 vertical="center"/>
    </xf>
    <xf numFmtId="0" fontId="75" fillId="33" borderId="10" xfId="0" applyFont="1" applyFill="1" applyBorder="1" applyAlignment="1" applyProtection="1">
      <alignment horizontal="center" vertical="center"/>
      <protection locked="0"/>
    </xf>
    <xf numFmtId="0" fontId="82" fillId="0" borderId="14" xfId="0" applyFont="1" applyBorder="1" applyAlignment="1">
      <alignment horizontal="center" vertical="center"/>
    </xf>
    <xf numFmtId="14" fontId="76" fillId="33" borderId="18" xfId="0" applyNumberFormat="1" applyFont="1" applyFill="1" applyBorder="1" applyAlignment="1" applyProtection="1">
      <alignment horizontal="left" vertical="center" wrapText="1"/>
      <protection locked="0"/>
    </xf>
    <xf numFmtId="14" fontId="76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76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Alignment="1" applyProtection="1">
      <alignment horizontal="left" vertical="center" wrapText="1"/>
      <protection/>
    </xf>
    <xf numFmtId="49" fontId="74" fillId="33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6" fillId="33" borderId="18" xfId="0" applyFont="1" applyFill="1" applyBorder="1" applyAlignment="1" applyProtection="1">
      <alignment horizontal="center" vertical="center" wrapText="1"/>
      <protection/>
    </xf>
    <xf numFmtId="0" fontId="76" fillId="33" borderId="19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6" fillId="33" borderId="15" xfId="0" applyFont="1" applyFill="1" applyBorder="1" applyAlignment="1" applyProtection="1">
      <alignment horizontal="left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77" fillId="33" borderId="18" xfId="0" applyFont="1" applyFill="1" applyBorder="1" applyAlignment="1" applyProtection="1">
      <alignment horizontal="left" vertical="center" wrapText="1"/>
      <protection/>
    </xf>
    <xf numFmtId="0" fontId="62" fillId="33" borderId="17" xfId="0" applyFont="1" applyFill="1" applyBorder="1" applyAlignment="1">
      <alignment horizontal="left" vertical="center" wrapText="1"/>
    </xf>
    <xf numFmtId="0" fontId="62" fillId="33" borderId="19" xfId="0" applyFont="1" applyFill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73" fillId="33" borderId="18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73" fillId="33" borderId="19" xfId="0" applyFont="1" applyFill="1" applyBorder="1" applyAlignment="1" applyProtection="1">
      <alignment horizontal="center" vertical="center"/>
      <protection locked="0"/>
    </xf>
    <xf numFmtId="0" fontId="73" fillId="33" borderId="18" xfId="0" applyFont="1" applyFill="1" applyBorder="1" applyAlignment="1" applyProtection="1">
      <alignment horizontal="center" vertical="center" wrapText="1"/>
      <protection locked="0"/>
    </xf>
    <xf numFmtId="0" fontId="73" fillId="33" borderId="17" xfId="0" applyFont="1" applyFill="1" applyBorder="1" applyAlignment="1" applyProtection="1">
      <alignment horizontal="center" vertical="center" wrapText="1"/>
      <protection locked="0"/>
    </xf>
    <xf numFmtId="0" fontId="73" fillId="33" borderId="19" xfId="0" applyFont="1" applyFill="1" applyBorder="1" applyAlignment="1" applyProtection="1">
      <alignment horizontal="center" vertical="center" wrapText="1"/>
      <protection locked="0"/>
    </xf>
    <xf numFmtId="0" fontId="7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73" fillId="0" borderId="0" xfId="0" applyFont="1" applyAlignment="1">
      <alignment horizontal="justify" wrapText="1"/>
    </xf>
    <xf numFmtId="0" fontId="73" fillId="0" borderId="0" xfId="0" applyFont="1" applyBorder="1" applyAlignment="1">
      <alignment horizontal="left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>
      <alignment horizontal="left" vertical="top" wrapText="1"/>
    </xf>
    <xf numFmtId="0" fontId="88" fillId="35" borderId="14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center" vertical="top"/>
    </xf>
    <xf numFmtId="0" fontId="73" fillId="0" borderId="15" xfId="0" applyFont="1" applyBorder="1" applyAlignment="1">
      <alignment horizontal="left" vertical="top"/>
    </xf>
    <xf numFmtId="0" fontId="73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73" fillId="0" borderId="0" xfId="0" applyFont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5" fillId="0" borderId="15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71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71" fillId="33" borderId="10" xfId="0" applyFont="1" applyFill="1" applyBorder="1" applyAlignment="1" applyProtection="1">
      <alignment horizontal="left" wrapText="1"/>
      <protection locked="0"/>
    </xf>
    <xf numFmtId="0" fontId="75" fillId="0" borderId="0" xfId="0" applyFont="1" applyAlignment="1">
      <alignment horizontal="center" vertical="center" wrapText="1"/>
    </xf>
    <xf numFmtId="0" fontId="73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center"/>
      <protection locked="0"/>
    </xf>
    <xf numFmtId="0" fontId="8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5" fillId="0" borderId="18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33" borderId="15" xfId="0" applyFont="1" applyFill="1" applyBorder="1" applyAlignment="1" applyProtection="1">
      <alignment horizontal="center"/>
      <protection locked="0"/>
    </xf>
    <xf numFmtId="0" fontId="73" fillId="33" borderId="10" xfId="0" applyFont="1" applyFill="1" applyBorder="1" applyAlignment="1" applyProtection="1">
      <alignment horizontal="left" wrapText="1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7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3" borderId="10" xfId="0" applyFont="1" applyFill="1" applyBorder="1" applyAlignment="1" applyProtection="1">
      <alignment horizontal="center"/>
      <protection locked="0"/>
    </xf>
    <xf numFmtId="0" fontId="73" fillId="33" borderId="17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91" fillId="0" borderId="0" xfId="0" applyFont="1" applyAlignment="1">
      <alignment horizontal="right"/>
    </xf>
    <xf numFmtId="0" fontId="72" fillId="0" borderId="14" xfId="0" applyFont="1" applyBorder="1" applyAlignment="1">
      <alignment horizontal="center" vertical="top"/>
    </xf>
    <xf numFmtId="0" fontId="3" fillId="33" borderId="10" xfId="0" applyFont="1" applyFill="1" applyBorder="1" applyAlignment="1" applyProtection="1">
      <alignment horizontal="left"/>
      <protection hidden="1" locked="0"/>
    </xf>
    <xf numFmtId="0" fontId="76" fillId="0" borderId="14" xfId="0" applyFont="1" applyBorder="1" applyAlignment="1" applyProtection="1">
      <alignment horizontal="justify" wrapText="1"/>
      <protection/>
    </xf>
    <xf numFmtId="0" fontId="76" fillId="0" borderId="0" xfId="0" applyFont="1" applyBorder="1" applyAlignment="1" applyProtection="1">
      <alignment horizontal="justify" wrapText="1"/>
      <protection/>
    </xf>
    <xf numFmtId="0" fontId="76" fillId="0" borderId="0" xfId="0" applyFont="1" applyAlignment="1">
      <alignment horizontal="justify"/>
    </xf>
    <xf numFmtId="0" fontId="0" fillId="0" borderId="14" xfId="0" applyBorder="1" applyAlignment="1">
      <alignment horizontal="center" vertical="top"/>
    </xf>
    <xf numFmtId="0" fontId="72" fillId="0" borderId="14" xfId="0" applyFont="1" applyBorder="1" applyAlignment="1" applyProtection="1">
      <alignment horizontal="center" vertical="top"/>
      <protection/>
    </xf>
    <xf numFmtId="0" fontId="72" fillId="0" borderId="14" xfId="0" applyFont="1" applyFill="1" applyBorder="1" applyAlignment="1" applyProtection="1">
      <alignment horizontal="center" vertical="top"/>
      <protection locked="0"/>
    </xf>
    <xf numFmtId="0" fontId="92" fillId="0" borderId="0" xfId="0" applyFont="1" applyAlignment="1">
      <alignment horizontal="justify" vertical="center" wrapText="1"/>
    </xf>
    <xf numFmtId="14" fontId="3" fillId="33" borderId="10" xfId="0" applyNumberFormat="1" applyFont="1" applyFill="1" applyBorder="1" applyAlignment="1" applyProtection="1">
      <alignment horizontal="center"/>
      <protection hidden="1" locked="0"/>
    </xf>
    <xf numFmtId="0" fontId="72" fillId="0" borderId="0" xfId="0" applyFont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72" fillId="0" borderId="0" xfId="0" applyFont="1" applyBorder="1" applyAlignment="1">
      <alignment horizontal="center" vertical="top"/>
    </xf>
    <xf numFmtId="0" fontId="3" fillId="33" borderId="10" xfId="0" applyFont="1" applyFill="1" applyBorder="1" applyAlignment="1" applyProtection="1">
      <alignment horizontal="left"/>
      <protection locked="0"/>
    </xf>
    <xf numFmtId="0" fontId="86" fillId="33" borderId="10" xfId="0" applyFont="1" applyFill="1" applyBorder="1" applyAlignment="1" applyProtection="1">
      <alignment horizontal="center"/>
      <protection locked="0"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Alignment="1">
      <alignment horizontal="justify"/>
    </xf>
    <xf numFmtId="0" fontId="2" fillId="33" borderId="10" xfId="0" applyFont="1" applyFill="1" applyBorder="1" applyAlignment="1" applyProtection="1">
      <alignment horizontal="center"/>
      <protection/>
    </xf>
    <xf numFmtId="0" fontId="73" fillId="33" borderId="10" xfId="0" applyFont="1" applyFill="1" applyBorder="1" applyAlignment="1" applyProtection="1">
      <alignment horizontal="left"/>
      <protection locked="0"/>
    </xf>
    <xf numFmtId="0" fontId="73" fillId="33" borderId="10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justify" vertical="center" wrapText="1"/>
      <protection/>
    </xf>
    <xf numFmtId="0" fontId="73" fillId="0" borderId="14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33" borderId="10" xfId="0" applyFont="1" applyFill="1" applyBorder="1" applyAlignment="1" applyProtection="1">
      <alignment horizontal="center" vertical="center"/>
      <protection/>
    </xf>
    <xf numFmtId="0" fontId="93" fillId="0" borderId="14" xfId="0" applyFont="1" applyBorder="1" applyAlignment="1" applyProtection="1">
      <alignment horizontal="center" vertical="center"/>
      <protection/>
    </xf>
    <xf numFmtId="0" fontId="73" fillId="33" borderId="17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Alignment="1" applyProtection="1">
      <alignment horizontal="left" vertical="center" wrapText="1"/>
      <protection/>
    </xf>
    <xf numFmtId="0" fontId="94" fillId="0" borderId="0" xfId="0" applyFont="1" applyAlignment="1" applyProtection="1">
      <alignment horizontal="left" vertical="center"/>
      <protection/>
    </xf>
    <xf numFmtId="0" fontId="73" fillId="33" borderId="10" xfId="0" applyFont="1" applyFill="1" applyBorder="1" applyAlignment="1" applyProtection="1">
      <alignment horizontal="center"/>
      <protection locked="0"/>
    </xf>
    <xf numFmtId="0" fontId="94" fillId="0" borderId="0" xfId="0" applyFont="1" applyAlignment="1" applyProtection="1">
      <alignment horizontal="justify" vertical="center"/>
      <protection/>
    </xf>
    <xf numFmtId="0" fontId="73" fillId="0" borderId="0" xfId="0" applyFont="1" applyAlignment="1" applyProtection="1">
      <alignment horizontal="justify" vertical="center"/>
      <protection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center" vertical="top" wrapText="1"/>
      <protection/>
    </xf>
    <xf numFmtId="0" fontId="73" fillId="0" borderId="14" xfId="0" applyFont="1" applyBorder="1" applyAlignment="1" applyProtection="1">
      <alignment horizontal="left" vertical="center" wrapText="1"/>
      <protection/>
    </xf>
    <xf numFmtId="0" fontId="74" fillId="0" borderId="0" xfId="0" applyFont="1" applyAlignment="1">
      <alignment horizontal="left" vertical="center"/>
    </xf>
    <xf numFmtId="0" fontId="72" fillId="0" borderId="14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4" fillId="33" borderId="17" xfId="0" applyFont="1" applyFill="1" applyBorder="1" applyAlignment="1">
      <alignment horizontal="center"/>
    </xf>
    <xf numFmtId="0" fontId="79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98" fillId="0" borderId="1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600075</xdr:colOff>
      <xdr:row>5</xdr:row>
      <xdr:rowOff>123825</xdr:rowOff>
    </xdr:to>
    <xdr:sp>
      <xdr:nvSpPr>
        <xdr:cNvPr id="1" name="Рисунок 1" descr="ddhghgej"/>
        <xdr:cNvSpPr>
          <a:spLocks noChangeAspect="1"/>
        </xdr:cNvSpPr>
      </xdr:nvSpPr>
      <xdr:spPr>
        <a:xfrm>
          <a:off x="171450" y="0"/>
          <a:ext cx="10382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723"/>
  <sheetViews>
    <sheetView tabSelected="1" zoomScale="85" zoomScaleNormal="85" workbookViewId="0" topLeftCell="A6">
      <selection activeCell="D15" sqref="D15:L15"/>
    </sheetView>
  </sheetViews>
  <sheetFormatPr defaultColWidth="9.140625" defaultRowHeight="15"/>
  <cols>
    <col min="1" max="1" width="5.7109375" style="124" customWidth="1"/>
    <col min="2" max="2" width="11.7109375" style="124" customWidth="1"/>
    <col min="3" max="3" width="2.57421875" style="124" customWidth="1"/>
    <col min="4" max="4" width="17.7109375" style="124" customWidth="1"/>
    <col min="5" max="5" width="20.7109375" style="124" customWidth="1"/>
    <col min="6" max="6" width="11.28125" style="124" customWidth="1"/>
    <col min="7" max="8" width="10.421875" style="124" customWidth="1"/>
    <col min="9" max="9" width="10.421875" style="124" hidden="1" customWidth="1"/>
    <col min="10" max="10" width="10.421875" style="124" customWidth="1"/>
    <col min="11" max="11" width="10.421875" style="124" hidden="1" customWidth="1"/>
    <col min="12" max="12" width="9.00390625" style="124" customWidth="1"/>
    <col min="13" max="13" width="5.28125" style="124" customWidth="1"/>
    <col min="14" max="14" width="14.140625" style="124" customWidth="1"/>
    <col min="15" max="16384" width="9.140625" style="124" customWidth="1"/>
  </cols>
  <sheetData>
    <row r="1" spans="5:14" s="122" customFormat="1" ht="15" hidden="1"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22" customFormat="1" ht="15" hidden="1">
      <c r="A2" s="123" t="s">
        <v>161</v>
      </c>
      <c r="B2" s="123"/>
      <c r="C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122" customFormat="1" ht="15" hidden="1">
      <c r="A3" s="123" t="s">
        <v>162</v>
      </c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5" hidden="1">
      <c r="A4" s="123" t="s">
        <v>189</v>
      </c>
      <c r="B4" s="123"/>
      <c r="C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3" ht="15" hidden="1">
      <c r="A5" s="123" t="s">
        <v>163</v>
      </c>
      <c r="B5" s="123"/>
      <c r="C5" s="123"/>
    </row>
    <row r="6" spans="1:3" ht="15.75">
      <c r="A6" s="125"/>
      <c r="B6" s="125"/>
      <c r="C6" s="125"/>
    </row>
    <row r="7" spans="1:14" ht="18.75">
      <c r="A7" s="214" t="s">
        <v>225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ht="18.7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ht="15">
      <c r="A9" s="216" t="s">
        <v>37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3" ht="18.75">
      <c r="A10" s="44"/>
      <c r="B10" s="44"/>
      <c r="C10" s="44"/>
    </row>
    <row r="11" spans="1:14" ht="24.75" customHeight="1">
      <c r="A11" s="211" t="s">
        <v>38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</row>
    <row r="12" spans="1:14" ht="21.75" customHeight="1">
      <c r="A12" s="208" t="s">
        <v>40</v>
      </c>
      <c r="B12" s="209"/>
      <c r="C12" s="210"/>
      <c r="D12" s="217"/>
      <c r="E12" s="218"/>
      <c r="F12" s="218"/>
      <c r="G12" s="218"/>
      <c r="H12" s="218"/>
      <c r="I12" s="218"/>
      <c r="J12" s="218"/>
      <c r="K12" s="218"/>
      <c r="L12" s="219"/>
      <c r="M12" s="213" t="s">
        <v>39</v>
      </c>
      <c r="N12" s="213"/>
    </row>
    <row r="13" spans="1:14" ht="33.75" customHeight="1">
      <c r="A13" s="208" t="s">
        <v>55</v>
      </c>
      <c r="B13" s="209"/>
      <c r="C13" s="210"/>
      <c r="D13" s="189"/>
      <c r="E13" s="190"/>
      <c r="F13" s="190"/>
      <c r="G13" s="190"/>
      <c r="H13" s="190"/>
      <c r="I13" s="190"/>
      <c r="J13" s="190"/>
      <c r="K13" s="190"/>
      <c r="L13" s="191"/>
      <c r="M13" s="213"/>
      <c r="N13" s="213"/>
    </row>
    <row r="14" spans="1:14" ht="30" customHeight="1">
      <c r="A14" s="208" t="s">
        <v>41</v>
      </c>
      <c r="B14" s="209"/>
      <c r="C14" s="210"/>
      <c r="D14" s="189"/>
      <c r="E14" s="190"/>
      <c r="F14" s="190"/>
      <c r="G14" s="190"/>
      <c r="H14" s="190"/>
      <c r="I14" s="190"/>
      <c r="J14" s="190"/>
      <c r="K14" s="190"/>
      <c r="L14" s="191"/>
      <c r="M14" s="213"/>
      <c r="N14" s="213"/>
    </row>
    <row r="15" spans="1:14" ht="30" customHeight="1">
      <c r="A15" s="208" t="s">
        <v>42</v>
      </c>
      <c r="B15" s="209"/>
      <c r="C15" s="210"/>
      <c r="D15" s="189"/>
      <c r="E15" s="190"/>
      <c r="F15" s="190"/>
      <c r="G15" s="190"/>
      <c r="H15" s="190"/>
      <c r="I15" s="190"/>
      <c r="J15" s="190"/>
      <c r="K15" s="190"/>
      <c r="L15" s="191"/>
      <c r="M15" s="213"/>
      <c r="N15" s="213"/>
    </row>
    <row r="16" spans="1:14" ht="30" customHeight="1">
      <c r="A16" s="208" t="s">
        <v>43</v>
      </c>
      <c r="B16" s="209"/>
      <c r="C16" s="210"/>
      <c r="D16" s="189"/>
      <c r="E16" s="190"/>
      <c r="F16" s="190"/>
      <c r="G16" s="190"/>
      <c r="H16" s="190"/>
      <c r="I16" s="190"/>
      <c r="J16" s="190"/>
      <c r="K16" s="190"/>
      <c r="L16" s="191"/>
      <c r="M16" s="213"/>
      <c r="N16" s="213"/>
    </row>
    <row r="17" spans="1:3" ht="15.75">
      <c r="A17" s="45"/>
      <c r="B17" s="45"/>
      <c r="C17" s="45"/>
    </row>
    <row r="18" spans="1:14" ht="34.5" customHeight="1">
      <c r="A18" s="211" t="s">
        <v>44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</row>
    <row r="19" spans="1:14" ht="34.5" customHeight="1">
      <c r="A19" s="96" t="s">
        <v>45</v>
      </c>
      <c r="B19" s="106" t="s">
        <v>103</v>
      </c>
      <c r="C19" s="208" t="s">
        <v>47</v>
      </c>
      <c r="D19" s="209"/>
      <c r="E19" s="209"/>
      <c r="F19" s="210"/>
      <c r="G19" s="208" t="s">
        <v>102</v>
      </c>
      <c r="H19" s="209"/>
      <c r="I19" s="209"/>
      <c r="J19" s="209"/>
      <c r="K19" s="209"/>
      <c r="L19" s="210"/>
      <c r="M19" s="208" t="s">
        <v>48</v>
      </c>
      <c r="N19" s="210"/>
    </row>
    <row r="20" spans="1:14" s="131" customFormat="1" ht="28.5" customHeight="1">
      <c r="A20" s="121"/>
      <c r="B20" s="130"/>
      <c r="C20" s="189"/>
      <c r="D20" s="190"/>
      <c r="E20" s="190"/>
      <c r="F20" s="191"/>
      <c r="G20" s="195"/>
      <c r="H20" s="195"/>
      <c r="I20" s="195"/>
      <c r="J20" s="195"/>
      <c r="K20" s="195"/>
      <c r="L20" s="195"/>
      <c r="M20" s="195"/>
      <c r="N20" s="195"/>
    </row>
    <row r="21" spans="1:14" s="131" customFormat="1" ht="15.75">
      <c r="A21" s="121"/>
      <c r="B21" s="130"/>
      <c r="C21" s="189"/>
      <c r="D21" s="190"/>
      <c r="E21" s="190"/>
      <c r="F21" s="191"/>
      <c r="G21" s="195"/>
      <c r="H21" s="195"/>
      <c r="I21" s="195"/>
      <c r="J21" s="195"/>
      <c r="K21" s="195"/>
      <c r="L21" s="195"/>
      <c r="M21" s="195"/>
      <c r="N21" s="195"/>
    </row>
    <row r="22" spans="1:14" s="131" customFormat="1" ht="15.75">
      <c r="A22" s="130"/>
      <c r="B22" s="130"/>
      <c r="C22" s="189"/>
      <c r="D22" s="190"/>
      <c r="E22" s="190"/>
      <c r="F22" s="191"/>
      <c r="G22" s="195"/>
      <c r="H22" s="195"/>
      <c r="I22" s="195"/>
      <c r="J22" s="195"/>
      <c r="K22" s="195"/>
      <c r="L22" s="195"/>
      <c r="M22" s="195"/>
      <c r="N22" s="195"/>
    </row>
    <row r="23" spans="1:14" s="131" customFormat="1" ht="15.75">
      <c r="A23" s="121"/>
      <c r="B23" s="130"/>
      <c r="C23" s="189"/>
      <c r="D23" s="190"/>
      <c r="E23" s="190"/>
      <c r="F23" s="191"/>
      <c r="G23" s="195"/>
      <c r="H23" s="195"/>
      <c r="I23" s="195"/>
      <c r="J23" s="195"/>
      <c r="K23" s="195"/>
      <c r="L23" s="195"/>
      <c r="M23" s="195"/>
      <c r="N23" s="195"/>
    </row>
    <row r="24" spans="1:14" ht="15.75">
      <c r="A24" s="132"/>
      <c r="B24" s="132"/>
      <c r="C24" s="132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32.25" customHeight="1">
      <c r="A25" s="211" t="s">
        <v>226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</row>
    <row r="26" spans="1:14" s="131" customFormat="1" ht="34.5" customHeight="1">
      <c r="A26" s="194" t="s">
        <v>49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67" t="s">
        <v>228</v>
      </c>
    </row>
    <row r="27" spans="1:14" s="131" customFormat="1" ht="15.75" customHeight="1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183"/>
    </row>
    <row r="28" spans="1:14" ht="15.75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N28" s="163"/>
    </row>
    <row r="29" spans="1:14" ht="15.75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1"/>
      <c r="N29" s="163"/>
    </row>
    <row r="30" spans="1:14" ht="17.25" customHeight="1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1"/>
      <c r="N30" s="130"/>
    </row>
    <row r="31" spans="1:14" s="131" customFormat="1" ht="31.5" customHeight="1">
      <c r="A31" s="45"/>
      <c r="B31" s="45"/>
      <c r="C31" s="45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s="131" customFormat="1" ht="15.75">
      <c r="A32" s="211" t="s">
        <v>50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</row>
    <row r="33" spans="1:14" s="131" customFormat="1" ht="47.25">
      <c r="A33" s="208" t="s">
        <v>51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10"/>
      <c r="N33" s="167" t="s">
        <v>229</v>
      </c>
    </row>
    <row r="34" spans="1:14" ht="15.75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183"/>
    </row>
    <row r="35" spans="1:14" ht="15.75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30"/>
    </row>
    <row r="36" spans="1:14" ht="31.5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1"/>
      <c r="N36" s="130"/>
    </row>
    <row r="37" spans="1:14" s="131" customFormat="1" ht="15.75">
      <c r="A37" s="113"/>
      <c r="B37" s="113"/>
      <c r="C37" s="11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4" s="131" customFormat="1" ht="15.75">
      <c r="A38" s="211" t="s">
        <v>230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</row>
    <row r="39" spans="1:14" s="131" customFormat="1" ht="31.5">
      <c r="A39" s="112" t="s">
        <v>45</v>
      </c>
      <c r="B39" s="194" t="s">
        <v>52</v>
      </c>
      <c r="C39" s="194"/>
      <c r="D39" s="194"/>
      <c r="E39" s="194" t="s">
        <v>53</v>
      </c>
      <c r="F39" s="194"/>
      <c r="G39" s="194"/>
      <c r="H39" s="194"/>
      <c r="I39" s="194"/>
      <c r="J39" s="194"/>
      <c r="K39" s="194"/>
      <c r="L39" s="194"/>
      <c r="M39" s="194"/>
      <c r="N39" s="167" t="s">
        <v>228</v>
      </c>
    </row>
    <row r="40" spans="1:14" ht="15.75">
      <c r="A40" s="183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83"/>
    </row>
    <row r="41" spans="1:14" ht="15.75">
      <c r="A41" s="130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130"/>
    </row>
    <row r="42" spans="1:14" ht="37.5" customHeight="1">
      <c r="A42" s="130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130"/>
    </row>
    <row r="43" spans="1:14" s="131" customFormat="1" ht="15.75">
      <c r="A43" s="45"/>
      <c r="B43" s="45"/>
      <c r="C43" s="4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1:14" s="131" customFormat="1" ht="15.75">
      <c r="A44" s="211" t="s">
        <v>54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</row>
    <row r="45" spans="1:14" s="131" customFormat="1" ht="47.25" customHeight="1">
      <c r="A45" s="167" t="s">
        <v>45</v>
      </c>
      <c r="B45" s="194" t="s">
        <v>104</v>
      </c>
      <c r="C45" s="194"/>
      <c r="D45" s="194" t="s">
        <v>105</v>
      </c>
      <c r="E45" s="194"/>
      <c r="F45" s="194"/>
      <c r="G45" s="194"/>
      <c r="H45" s="194"/>
      <c r="I45" s="178"/>
      <c r="J45" s="194" t="s">
        <v>41</v>
      </c>
      <c r="K45" s="194"/>
      <c r="L45" s="194"/>
      <c r="M45" s="194"/>
      <c r="N45" s="194"/>
    </row>
    <row r="46" spans="1:14" s="131" customFormat="1" ht="15.75">
      <c r="A46" s="169"/>
      <c r="B46" s="192"/>
      <c r="C46" s="193"/>
      <c r="D46" s="189"/>
      <c r="E46" s="190"/>
      <c r="F46" s="190"/>
      <c r="G46" s="190"/>
      <c r="H46" s="191"/>
      <c r="I46" s="179"/>
      <c r="J46" s="189"/>
      <c r="K46" s="190"/>
      <c r="L46" s="190"/>
      <c r="M46" s="190"/>
      <c r="N46" s="191"/>
    </row>
    <row r="47" spans="1:14" s="131" customFormat="1" ht="15.75">
      <c r="A47" s="169"/>
      <c r="B47" s="192"/>
      <c r="C47" s="193"/>
      <c r="D47" s="189"/>
      <c r="E47" s="190"/>
      <c r="F47" s="190"/>
      <c r="G47" s="190"/>
      <c r="H47" s="191"/>
      <c r="I47" s="179"/>
      <c r="J47" s="189"/>
      <c r="K47" s="190"/>
      <c r="L47" s="190"/>
      <c r="M47" s="190"/>
      <c r="N47" s="191"/>
    </row>
    <row r="48" spans="1:14" s="131" customFormat="1" ht="15.75">
      <c r="A48" s="169"/>
      <c r="B48" s="192"/>
      <c r="C48" s="193"/>
      <c r="D48" s="189"/>
      <c r="E48" s="190"/>
      <c r="F48" s="190"/>
      <c r="G48" s="190"/>
      <c r="H48" s="191"/>
      <c r="I48" s="179"/>
      <c r="J48" s="189"/>
      <c r="K48" s="190"/>
      <c r="L48" s="190"/>
      <c r="M48" s="190"/>
      <c r="N48" s="191"/>
    </row>
    <row r="49" spans="1:14" s="131" customFormat="1" ht="15.75">
      <c r="A49" s="169"/>
      <c r="B49" s="192"/>
      <c r="C49" s="193"/>
      <c r="D49" s="189"/>
      <c r="E49" s="190"/>
      <c r="F49" s="190"/>
      <c r="G49" s="190"/>
      <c r="H49" s="191"/>
      <c r="I49" s="179"/>
      <c r="J49" s="189"/>
      <c r="K49" s="190"/>
      <c r="L49" s="190"/>
      <c r="M49" s="190"/>
      <c r="N49" s="191"/>
    </row>
    <row r="50" spans="1:14" s="131" customFormat="1" ht="15.75">
      <c r="A50" s="169"/>
      <c r="B50" s="192"/>
      <c r="C50" s="193"/>
      <c r="D50" s="189"/>
      <c r="E50" s="190"/>
      <c r="F50" s="190"/>
      <c r="G50" s="190"/>
      <c r="H50" s="191"/>
      <c r="I50" s="179"/>
      <c r="J50" s="189"/>
      <c r="K50" s="190"/>
      <c r="L50" s="190"/>
      <c r="M50" s="190"/>
      <c r="N50" s="191"/>
    </row>
    <row r="51" spans="1:14" s="131" customFormat="1" ht="15.75">
      <c r="A51" s="169"/>
      <c r="B51" s="192"/>
      <c r="C51" s="193"/>
      <c r="D51" s="189"/>
      <c r="E51" s="190"/>
      <c r="F51" s="190"/>
      <c r="G51" s="190"/>
      <c r="H51" s="191"/>
      <c r="I51" s="179"/>
      <c r="J51" s="189"/>
      <c r="K51" s="190"/>
      <c r="L51" s="190"/>
      <c r="M51" s="190"/>
      <c r="N51" s="191"/>
    </row>
    <row r="52" spans="1:14" s="131" customFormat="1" ht="15.75">
      <c r="A52" s="169"/>
      <c r="B52" s="192"/>
      <c r="C52" s="193"/>
      <c r="D52" s="189"/>
      <c r="E52" s="190"/>
      <c r="F52" s="190"/>
      <c r="G52" s="190"/>
      <c r="H52" s="191"/>
      <c r="I52" s="179"/>
      <c r="J52" s="189"/>
      <c r="K52" s="190"/>
      <c r="L52" s="190"/>
      <c r="M52" s="190"/>
      <c r="N52" s="191"/>
    </row>
    <row r="53" spans="1:14" s="131" customFormat="1" ht="15.75">
      <c r="A53" s="169"/>
      <c r="B53" s="192"/>
      <c r="C53" s="193"/>
      <c r="D53" s="189"/>
      <c r="E53" s="190"/>
      <c r="F53" s="190"/>
      <c r="G53" s="190"/>
      <c r="H53" s="191"/>
      <c r="I53" s="179"/>
      <c r="J53" s="189"/>
      <c r="K53" s="190"/>
      <c r="L53" s="190"/>
      <c r="M53" s="190"/>
      <c r="N53" s="191"/>
    </row>
    <row r="54" spans="1:14" s="131" customFormat="1" ht="15.75">
      <c r="A54" s="169"/>
      <c r="B54" s="192"/>
      <c r="C54" s="193"/>
      <c r="D54" s="189"/>
      <c r="E54" s="190"/>
      <c r="F54" s="190"/>
      <c r="G54" s="190"/>
      <c r="H54" s="191"/>
      <c r="I54" s="179"/>
      <c r="J54" s="189"/>
      <c r="K54" s="190"/>
      <c r="L54" s="190"/>
      <c r="M54" s="190"/>
      <c r="N54" s="191"/>
    </row>
    <row r="55" spans="1:14" s="131" customFormat="1" ht="15.75">
      <c r="A55" s="169"/>
      <c r="B55" s="192"/>
      <c r="C55" s="193"/>
      <c r="D55" s="189"/>
      <c r="E55" s="190"/>
      <c r="F55" s="190"/>
      <c r="G55" s="190"/>
      <c r="H55" s="191"/>
      <c r="I55" s="179"/>
      <c r="J55" s="189"/>
      <c r="K55" s="190"/>
      <c r="L55" s="190"/>
      <c r="M55" s="190"/>
      <c r="N55" s="191"/>
    </row>
    <row r="56" spans="1:14" s="131" customFormat="1" ht="15.75">
      <c r="A56" s="169"/>
      <c r="B56" s="192"/>
      <c r="C56" s="193"/>
      <c r="D56" s="189"/>
      <c r="E56" s="190"/>
      <c r="F56" s="190"/>
      <c r="G56" s="190"/>
      <c r="H56" s="191"/>
      <c r="I56" s="179"/>
      <c r="J56" s="189"/>
      <c r="K56" s="190"/>
      <c r="L56" s="190"/>
      <c r="M56" s="190"/>
      <c r="N56" s="191"/>
    </row>
    <row r="57" spans="1:14" s="131" customFormat="1" ht="15.75">
      <c r="A57" s="169"/>
      <c r="B57" s="192"/>
      <c r="C57" s="193"/>
      <c r="D57" s="189"/>
      <c r="E57" s="190"/>
      <c r="F57" s="190"/>
      <c r="G57" s="190"/>
      <c r="H57" s="191"/>
      <c r="I57" s="179"/>
      <c r="J57" s="189"/>
      <c r="K57" s="190"/>
      <c r="L57" s="190"/>
      <c r="M57" s="190"/>
      <c r="N57" s="191"/>
    </row>
    <row r="58" spans="1:14" s="131" customFormat="1" ht="15.75">
      <c r="A58" s="169"/>
      <c r="B58" s="192"/>
      <c r="C58" s="193"/>
      <c r="D58" s="189"/>
      <c r="E58" s="190"/>
      <c r="F58" s="190"/>
      <c r="G58" s="190"/>
      <c r="H58" s="191"/>
      <c r="I58" s="179"/>
      <c r="J58" s="189"/>
      <c r="K58" s="190"/>
      <c r="L58" s="190"/>
      <c r="M58" s="190"/>
      <c r="N58" s="191"/>
    </row>
    <row r="59" spans="1:14" s="131" customFormat="1" ht="15.75">
      <c r="A59" s="169"/>
      <c r="B59" s="192"/>
      <c r="C59" s="193"/>
      <c r="D59" s="189"/>
      <c r="E59" s="190"/>
      <c r="F59" s="190"/>
      <c r="G59" s="190"/>
      <c r="H59" s="191"/>
      <c r="I59" s="179"/>
      <c r="J59" s="189"/>
      <c r="K59" s="190"/>
      <c r="L59" s="190"/>
      <c r="M59" s="190"/>
      <c r="N59" s="191"/>
    </row>
    <row r="60" spans="1:14" s="131" customFormat="1" ht="15.75">
      <c r="A60" s="169"/>
      <c r="B60" s="192"/>
      <c r="C60" s="193"/>
      <c r="D60" s="189"/>
      <c r="E60" s="190"/>
      <c r="F60" s="190"/>
      <c r="G60" s="190"/>
      <c r="H60" s="191"/>
      <c r="I60" s="179"/>
      <c r="J60" s="189"/>
      <c r="K60" s="190"/>
      <c r="L60" s="190"/>
      <c r="M60" s="190"/>
      <c r="N60" s="191"/>
    </row>
    <row r="61" spans="1:14" s="131" customFormat="1" ht="15.75">
      <c r="A61" s="169"/>
      <c r="B61" s="192"/>
      <c r="C61" s="193"/>
      <c r="D61" s="189"/>
      <c r="E61" s="190"/>
      <c r="F61" s="190"/>
      <c r="G61" s="190"/>
      <c r="H61" s="191"/>
      <c r="I61" s="179"/>
      <c r="J61" s="189"/>
      <c r="K61" s="190"/>
      <c r="L61" s="190"/>
      <c r="M61" s="190"/>
      <c r="N61" s="191"/>
    </row>
    <row r="62" spans="1:14" s="131" customFormat="1" ht="15.75">
      <c r="A62" s="169"/>
      <c r="B62" s="192"/>
      <c r="C62" s="193"/>
      <c r="D62" s="189"/>
      <c r="E62" s="190"/>
      <c r="F62" s="190"/>
      <c r="G62" s="190"/>
      <c r="H62" s="191"/>
      <c r="I62" s="179"/>
      <c r="J62" s="189"/>
      <c r="K62" s="190"/>
      <c r="L62" s="190"/>
      <c r="M62" s="190"/>
      <c r="N62" s="191"/>
    </row>
    <row r="63" spans="1:14" s="131" customFormat="1" ht="15.75">
      <c r="A63" s="169"/>
      <c r="B63" s="192"/>
      <c r="C63" s="193"/>
      <c r="D63" s="189"/>
      <c r="E63" s="190"/>
      <c r="F63" s="190"/>
      <c r="G63" s="190"/>
      <c r="H63" s="191"/>
      <c r="I63" s="179"/>
      <c r="J63" s="189"/>
      <c r="K63" s="190"/>
      <c r="L63" s="190"/>
      <c r="M63" s="190"/>
      <c r="N63" s="191"/>
    </row>
    <row r="64" spans="1:14" s="131" customFormat="1" ht="15.75">
      <c r="A64" s="169"/>
      <c r="B64" s="192"/>
      <c r="C64" s="193"/>
      <c r="D64" s="189"/>
      <c r="E64" s="190"/>
      <c r="F64" s="190"/>
      <c r="G64" s="190"/>
      <c r="H64" s="191"/>
      <c r="I64" s="179"/>
      <c r="J64" s="189"/>
      <c r="K64" s="190"/>
      <c r="L64" s="190"/>
      <c r="M64" s="190"/>
      <c r="N64" s="191"/>
    </row>
    <row r="65" spans="1:14" s="131" customFormat="1" ht="15.75">
      <c r="A65" s="169"/>
      <c r="B65" s="192"/>
      <c r="C65" s="193"/>
      <c r="D65" s="189"/>
      <c r="E65" s="190"/>
      <c r="F65" s="190"/>
      <c r="G65" s="190"/>
      <c r="H65" s="191"/>
      <c r="I65" s="179"/>
      <c r="J65" s="189"/>
      <c r="K65" s="190"/>
      <c r="L65" s="190"/>
      <c r="M65" s="190"/>
      <c r="N65" s="191"/>
    </row>
    <row r="66" spans="1:14" s="131" customFormat="1" ht="15.75">
      <c r="A66" s="169"/>
      <c r="B66" s="192"/>
      <c r="C66" s="193"/>
      <c r="D66" s="189"/>
      <c r="E66" s="190"/>
      <c r="F66" s="190"/>
      <c r="G66" s="190"/>
      <c r="H66" s="191"/>
      <c r="I66" s="179"/>
      <c r="J66" s="189"/>
      <c r="K66" s="190"/>
      <c r="L66" s="190"/>
      <c r="M66" s="190"/>
      <c r="N66" s="191"/>
    </row>
    <row r="67" spans="1:14" s="131" customFormat="1" ht="15.75">
      <c r="A67" s="169"/>
      <c r="B67" s="192"/>
      <c r="C67" s="193"/>
      <c r="D67" s="189"/>
      <c r="E67" s="190"/>
      <c r="F67" s="190"/>
      <c r="G67" s="190"/>
      <c r="H67" s="191"/>
      <c r="I67" s="179"/>
      <c r="J67" s="189"/>
      <c r="K67" s="190"/>
      <c r="L67" s="190"/>
      <c r="M67" s="190"/>
      <c r="N67" s="191"/>
    </row>
    <row r="68" spans="1:14" s="131" customFormat="1" ht="15.75">
      <c r="A68" s="169"/>
      <c r="B68" s="192"/>
      <c r="C68" s="193"/>
      <c r="D68" s="189"/>
      <c r="E68" s="190"/>
      <c r="F68" s="190"/>
      <c r="G68" s="190"/>
      <c r="H68" s="191"/>
      <c r="I68" s="179"/>
      <c r="J68" s="189"/>
      <c r="K68" s="190"/>
      <c r="L68" s="190"/>
      <c r="M68" s="190"/>
      <c r="N68" s="191"/>
    </row>
    <row r="69" spans="1:14" s="131" customFormat="1" ht="15.75">
      <c r="A69" s="169"/>
      <c r="B69" s="192"/>
      <c r="C69" s="193"/>
      <c r="D69" s="189"/>
      <c r="E69" s="190"/>
      <c r="F69" s="190"/>
      <c r="G69" s="190"/>
      <c r="H69" s="191"/>
      <c r="I69" s="179"/>
      <c r="J69" s="189"/>
      <c r="K69" s="190"/>
      <c r="L69" s="190"/>
      <c r="M69" s="190"/>
      <c r="N69" s="191"/>
    </row>
    <row r="70" spans="1:14" s="131" customFormat="1" ht="15.75">
      <c r="A70" s="169"/>
      <c r="B70" s="192"/>
      <c r="C70" s="193"/>
      <c r="D70" s="189"/>
      <c r="E70" s="190"/>
      <c r="F70" s="190"/>
      <c r="G70" s="190"/>
      <c r="H70" s="191"/>
      <c r="I70" s="179"/>
      <c r="J70" s="189"/>
      <c r="K70" s="190"/>
      <c r="L70" s="190"/>
      <c r="M70" s="190"/>
      <c r="N70" s="191"/>
    </row>
    <row r="71" spans="1:14" s="131" customFormat="1" ht="15.75">
      <c r="A71" s="169"/>
      <c r="B71" s="192"/>
      <c r="C71" s="193"/>
      <c r="D71" s="189"/>
      <c r="E71" s="190"/>
      <c r="F71" s="190"/>
      <c r="G71" s="190"/>
      <c r="H71" s="191"/>
      <c r="I71" s="179"/>
      <c r="J71" s="189"/>
      <c r="K71" s="190"/>
      <c r="L71" s="190"/>
      <c r="M71" s="190"/>
      <c r="N71" s="191"/>
    </row>
    <row r="72" spans="1:14" s="131" customFormat="1" ht="15.75">
      <c r="A72" s="169"/>
      <c r="B72" s="192"/>
      <c r="C72" s="193"/>
      <c r="D72" s="189"/>
      <c r="E72" s="190"/>
      <c r="F72" s="190"/>
      <c r="G72" s="190"/>
      <c r="H72" s="191"/>
      <c r="I72" s="179"/>
      <c r="J72" s="189"/>
      <c r="K72" s="190"/>
      <c r="L72" s="190"/>
      <c r="M72" s="190"/>
      <c r="N72" s="191"/>
    </row>
    <row r="73" spans="1:14" s="131" customFormat="1" ht="15.75">
      <c r="A73" s="169"/>
      <c r="B73" s="192"/>
      <c r="C73" s="193"/>
      <c r="D73" s="189"/>
      <c r="E73" s="190"/>
      <c r="F73" s="190"/>
      <c r="G73" s="190"/>
      <c r="H73" s="191"/>
      <c r="I73" s="179"/>
      <c r="J73" s="189"/>
      <c r="K73" s="190"/>
      <c r="L73" s="190"/>
      <c r="M73" s="190"/>
      <c r="N73" s="191"/>
    </row>
    <row r="74" spans="1:14" s="131" customFormat="1" ht="15.75">
      <c r="A74" s="169"/>
      <c r="B74" s="192"/>
      <c r="C74" s="193"/>
      <c r="D74" s="189"/>
      <c r="E74" s="190"/>
      <c r="F74" s="190"/>
      <c r="G74" s="190"/>
      <c r="H74" s="191"/>
      <c r="I74" s="179"/>
      <c r="J74" s="189"/>
      <c r="K74" s="190"/>
      <c r="L74" s="190"/>
      <c r="M74" s="190"/>
      <c r="N74" s="191"/>
    </row>
    <row r="75" spans="1:14" s="131" customFormat="1" ht="15.75">
      <c r="A75" s="169"/>
      <c r="B75" s="192"/>
      <c r="C75" s="193"/>
      <c r="D75" s="189"/>
      <c r="E75" s="190"/>
      <c r="F75" s="190"/>
      <c r="G75" s="190"/>
      <c r="H75" s="191"/>
      <c r="I75" s="179"/>
      <c r="J75" s="189"/>
      <c r="K75" s="190"/>
      <c r="L75" s="190"/>
      <c r="M75" s="190"/>
      <c r="N75" s="191"/>
    </row>
    <row r="76" spans="1:14" s="131" customFormat="1" ht="15.75">
      <c r="A76" s="169"/>
      <c r="B76" s="192"/>
      <c r="C76" s="193"/>
      <c r="D76" s="189"/>
      <c r="E76" s="190"/>
      <c r="F76" s="190"/>
      <c r="G76" s="190"/>
      <c r="H76" s="191"/>
      <c r="I76" s="179"/>
      <c r="J76" s="189"/>
      <c r="K76" s="190"/>
      <c r="L76" s="190"/>
      <c r="M76" s="190"/>
      <c r="N76" s="191"/>
    </row>
    <row r="77" spans="1:14" s="131" customFormat="1" ht="15.75">
      <c r="A77" s="169"/>
      <c r="B77" s="192"/>
      <c r="C77" s="193"/>
      <c r="D77" s="189"/>
      <c r="E77" s="190"/>
      <c r="F77" s="190"/>
      <c r="G77" s="190"/>
      <c r="H77" s="191"/>
      <c r="I77" s="179"/>
      <c r="J77" s="189"/>
      <c r="K77" s="190"/>
      <c r="L77" s="190"/>
      <c r="M77" s="190"/>
      <c r="N77" s="191"/>
    </row>
    <row r="78" spans="1:14" s="131" customFormat="1" ht="15.75">
      <c r="A78" s="169"/>
      <c r="B78" s="192"/>
      <c r="C78" s="193"/>
      <c r="D78" s="189"/>
      <c r="E78" s="190"/>
      <c r="F78" s="190"/>
      <c r="G78" s="190"/>
      <c r="H78" s="191"/>
      <c r="I78" s="179"/>
      <c r="J78" s="189"/>
      <c r="K78" s="190"/>
      <c r="L78" s="190"/>
      <c r="M78" s="190"/>
      <c r="N78" s="191"/>
    </row>
    <row r="79" spans="1:14" s="131" customFormat="1" ht="15.75">
      <c r="A79" s="169"/>
      <c r="B79" s="192"/>
      <c r="C79" s="193"/>
      <c r="D79" s="189"/>
      <c r="E79" s="190"/>
      <c r="F79" s="190"/>
      <c r="G79" s="190"/>
      <c r="H79" s="191"/>
      <c r="I79" s="179"/>
      <c r="J79" s="189"/>
      <c r="K79" s="190"/>
      <c r="L79" s="190"/>
      <c r="M79" s="190"/>
      <c r="N79" s="191"/>
    </row>
    <row r="80" spans="1:14" s="131" customFormat="1" ht="15.75">
      <c r="A80" s="169"/>
      <c r="B80" s="192"/>
      <c r="C80" s="193"/>
      <c r="D80" s="189"/>
      <c r="E80" s="190"/>
      <c r="F80" s="190"/>
      <c r="G80" s="190"/>
      <c r="H80" s="191"/>
      <c r="I80" s="179"/>
      <c r="J80" s="189"/>
      <c r="K80" s="190"/>
      <c r="L80" s="190"/>
      <c r="M80" s="190"/>
      <c r="N80" s="191"/>
    </row>
    <row r="81" spans="1:14" s="131" customFormat="1" ht="15.75">
      <c r="A81" s="169"/>
      <c r="B81" s="192"/>
      <c r="C81" s="193"/>
      <c r="D81" s="189"/>
      <c r="E81" s="190"/>
      <c r="F81" s="190"/>
      <c r="G81" s="190"/>
      <c r="H81" s="191"/>
      <c r="I81" s="179"/>
      <c r="J81" s="189"/>
      <c r="K81" s="190"/>
      <c r="L81" s="190"/>
      <c r="M81" s="190"/>
      <c r="N81" s="191"/>
    </row>
    <row r="82" spans="1:14" s="131" customFormat="1" ht="15.75">
      <c r="A82" s="169"/>
      <c r="B82" s="192"/>
      <c r="C82" s="193"/>
      <c r="D82" s="189"/>
      <c r="E82" s="190"/>
      <c r="F82" s="190"/>
      <c r="G82" s="190"/>
      <c r="H82" s="191"/>
      <c r="I82" s="179"/>
      <c r="J82" s="189"/>
      <c r="K82" s="190"/>
      <c r="L82" s="190"/>
      <c r="M82" s="190"/>
      <c r="N82" s="191"/>
    </row>
    <row r="83" spans="1:14" s="131" customFormat="1" ht="15.75">
      <c r="A83" s="169"/>
      <c r="B83" s="192"/>
      <c r="C83" s="193"/>
      <c r="D83" s="189"/>
      <c r="E83" s="190"/>
      <c r="F83" s="190"/>
      <c r="G83" s="190"/>
      <c r="H83" s="191"/>
      <c r="I83" s="179"/>
      <c r="J83" s="189"/>
      <c r="K83" s="190"/>
      <c r="L83" s="190"/>
      <c r="M83" s="190"/>
      <c r="N83" s="191"/>
    </row>
    <row r="84" spans="1:14" s="131" customFormat="1" ht="15.75">
      <c r="A84" s="169"/>
      <c r="B84" s="192"/>
      <c r="C84" s="193"/>
      <c r="D84" s="189"/>
      <c r="E84" s="190"/>
      <c r="F84" s="190"/>
      <c r="G84" s="190"/>
      <c r="H84" s="191"/>
      <c r="I84" s="179"/>
      <c r="J84" s="189"/>
      <c r="K84" s="190"/>
      <c r="L84" s="190"/>
      <c r="M84" s="190"/>
      <c r="N84" s="191"/>
    </row>
    <row r="85" spans="1:14" s="131" customFormat="1" ht="15.75">
      <c r="A85" s="169"/>
      <c r="B85" s="192"/>
      <c r="C85" s="193"/>
      <c r="D85" s="189"/>
      <c r="E85" s="190"/>
      <c r="F85" s="190"/>
      <c r="G85" s="190"/>
      <c r="H85" s="191"/>
      <c r="I85" s="179"/>
      <c r="J85" s="189"/>
      <c r="K85" s="190"/>
      <c r="L85" s="190"/>
      <c r="M85" s="190"/>
      <c r="N85" s="191"/>
    </row>
    <row r="86" spans="1:14" s="131" customFormat="1" ht="15.75">
      <c r="A86" s="169"/>
      <c r="B86" s="192"/>
      <c r="C86" s="193"/>
      <c r="D86" s="189"/>
      <c r="E86" s="190"/>
      <c r="F86" s="190"/>
      <c r="G86" s="190"/>
      <c r="H86" s="191"/>
      <c r="I86" s="179"/>
      <c r="J86" s="189"/>
      <c r="K86" s="190"/>
      <c r="L86" s="190"/>
      <c r="M86" s="190"/>
      <c r="N86" s="191"/>
    </row>
    <row r="87" spans="1:14" s="131" customFormat="1" ht="15.75">
      <c r="A87" s="169"/>
      <c r="B87" s="192"/>
      <c r="C87" s="193"/>
      <c r="D87" s="189"/>
      <c r="E87" s="190"/>
      <c r="F87" s="190"/>
      <c r="G87" s="190"/>
      <c r="H87" s="191"/>
      <c r="I87" s="179"/>
      <c r="J87" s="189"/>
      <c r="K87" s="190"/>
      <c r="L87" s="190"/>
      <c r="M87" s="190"/>
      <c r="N87" s="191"/>
    </row>
    <row r="88" spans="1:14" s="131" customFormat="1" ht="15.75">
      <c r="A88" s="169"/>
      <c r="B88" s="192"/>
      <c r="C88" s="193"/>
      <c r="D88" s="189"/>
      <c r="E88" s="190"/>
      <c r="F88" s="190"/>
      <c r="G88" s="190"/>
      <c r="H88" s="191"/>
      <c r="I88" s="179"/>
      <c r="J88" s="189"/>
      <c r="K88" s="190"/>
      <c r="L88" s="190"/>
      <c r="M88" s="190"/>
      <c r="N88" s="191"/>
    </row>
    <row r="89" spans="1:14" s="131" customFormat="1" ht="15.75">
      <c r="A89" s="169"/>
      <c r="B89" s="192"/>
      <c r="C89" s="193"/>
      <c r="D89" s="189"/>
      <c r="E89" s="190"/>
      <c r="F89" s="190"/>
      <c r="G89" s="190"/>
      <c r="H89" s="191"/>
      <c r="I89" s="179"/>
      <c r="J89" s="189"/>
      <c r="K89" s="190"/>
      <c r="L89" s="190"/>
      <c r="M89" s="190"/>
      <c r="N89" s="191"/>
    </row>
    <row r="90" spans="1:14" s="131" customFormat="1" ht="15.75">
      <c r="A90" s="169"/>
      <c r="B90" s="192"/>
      <c r="C90" s="193"/>
      <c r="D90" s="189"/>
      <c r="E90" s="190"/>
      <c r="F90" s="190"/>
      <c r="G90" s="190"/>
      <c r="H90" s="191"/>
      <c r="I90" s="179"/>
      <c r="J90" s="189"/>
      <c r="K90" s="190"/>
      <c r="L90" s="190"/>
      <c r="M90" s="190"/>
      <c r="N90" s="191"/>
    </row>
    <row r="91" spans="1:14" s="131" customFormat="1" ht="15.75">
      <c r="A91" s="169"/>
      <c r="B91" s="192"/>
      <c r="C91" s="193"/>
      <c r="D91" s="189"/>
      <c r="E91" s="190"/>
      <c r="F91" s="190"/>
      <c r="G91" s="190"/>
      <c r="H91" s="191"/>
      <c r="I91" s="179"/>
      <c r="J91" s="189"/>
      <c r="K91" s="190"/>
      <c r="L91" s="190"/>
      <c r="M91" s="190"/>
      <c r="N91" s="191"/>
    </row>
    <row r="92" spans="1:14" s="131" customFormat="1" ht="15.75">
      <c r="A92" s="169"/>
      <c r="B92" s="192"/>
      <c r="C92" s="193"/>
      <c r="D92" s="189"/>
      <c r="E92" s="190"/>
      <c r="F92" s="190"/>
      <c r="G92" s="190"/>
      <c r="H92" s="191"/>
      <c r="I92" s="179"/>
      <c r="J92" s="189"/>
      <c r="K92" s="190"/>
      <c r="L92" s="190"/>
      <c r="M92" s="190"/>
      <c r="N92" s="191"/>
    </row>
    <row r="93" spans="1:14" s="131" customFormat="1" ht="15.75">
      <c r="A93" s="169"/>
      <c r="B93" s="192"/>
      <c r="C93" s="193"/>
      <c r="D93" s="189"/>
      <c r="E93" s="190"/>
      <c r="F93" s="190"/>
      <c r="G93" s="190"/>
      <c r="H93" s="191"/>
      <c r="I93" s="179"/>
      <c r="J93" s="189"/>
      <c r="K93" s="190"/>
      <c r="L93" s="190"/>
      <c r="M93" s="190"/>
      <c r="N93" s="191"/>
    </row>
    <row r="94" spans="1:14" s="131" customFormat="1" ht="15.75">
      <c r="A94" s="169"/>
      <c r="B94" s="192"/>
      <c r="C94" s="193"/>
      <c r="D94" s="189"/>
      <c r="E94" s="190"/>
      <c r="F94" s="190"/>
      <c r="G94" s="190"/>
      <c r="H94" s="191"/>
      <c r="I94" s="179"/>
      <c r="J94" s="189"/>
      <c r="K94" s="190"/>
      <c r="L94" s="190"/>
      <c r="M94" s="190"/>
      <c r="N94" s="191"/>
    </row>
    <row r="95" spans="1:14" s="131" customFormat="1" ht="15.75">
      <c r="A95" s="169"/>
      <c r="B95" s="192"/>
      <c r="C95" s="193"/>
      <c r="D95" s="189"/>
      <c r="E95" s="190"/>
      <c r="F95" s="190"/>
      <c r="G95" s="190"/>
      <c r="H95" s="191"/>
      <c r="I95" s="179"/>
      <c r="J95" s="189"/>
      <c r="K95" s="190"/>
      <c r="L95" s="190"/>
      <c r="M95" s="190"/>
      <c r="N95" s="191"/>
    </row>
    <row r="96" spans="1:14" s="131" customFormat="1" ht="15.75">
      <c r="A96" s="64"/>
      <c r="B96" s="64"/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s="131" customFormat="1" ht="15.75">
      <c r="A97" s="211" t="s">
        <v>249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</row>
    <row r="98" spans="1:14" s="131" customFormat="1" ht="54.75" customHeight="1">
      <c r="A98" s="167" t="s">
        <v>45</v>
      </c>
      <c r="B98" s="194" t="s">
        <v>231</v>
      </c>
      <c r="C98" s="194"/>
      <c r="D98" s="194" t="s">
        <v>56</v>
      </c>
      <c r="E98" s="194"/>
      <c r="F98" s="194"/>
      <c r="G98" s="194"/>
      <c r="H98" s="194" t="s">
        <v>57</v>
      </c>
      <c r="I98" s="194"/>
      <c r="J98" s="194"/>
      <c r="K98" s="194"/>
      <c r="L98" s="194"/>
      <c r="M98" s="194"/>
      <c r="N98" s="194"/>
    </row>
    <row r="99" spans="1:14" ht="15.75">
      <c r="A99" s="169"/>
      <c r="B99" s="195"/>
      <c r="C99" s="195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</row>
    <row r="100" spans="1:14" ht="15.75">
      <c r="A100" s="169"/>
      <c r="B100" s="195"/>
      <c r="C100" s="195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</row>
    <row r="101" spans="1:14" ht="15.75">
      <c r="A101" s="169"/>
      <c r="B101" s="195"/>
      <c r="C101" s="195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</row>
    <row r="102" spans="1:14" ht="30" customHeight="1">
      <c r="A102" s="169"/>
      <c r="B102" s="195"/>
      <c r="C102" s="195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</row>
    <row r="103" spans="1:14" s="131" customFormat="1" ht="15.75">
      <c r="A103" s="169"/>
      <c r="B103" s="195"/>
      <c r="C103" s="195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</row>
    <row r="104" spans="1:14" s="131" customFormat="1" ht="15.75">
      <c r="A104" s="169"/>
      <c r="B104" s="195"/>
      <c r="C104" s="195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1:14" s="131" customFormat="1" ht="15.75">
      <c r="A105" s="45"/>
      <c r="B105" s="45"/>
      <c r="C105" s="45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1:14" ht="15.75">
      <c r="A106" s="211" t="s">
        <v>58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</row>
    <row r="107" spans="1:14" ht="15.75">
      <c r="A107" s="208" t="s">
        <v>59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10"/>
    </row>
    <row r="108" spans="1:14" ht="27.75" customHeight="1">
      <c r="A108" s="189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1"/>
    </row>
    <row r="109" spans="1:14" s="131" customFormat="1" ht="15.75">
      <c r="A109" s="189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1"/>
    </row>
    <row r="110" spans="1:14" s="131" customFormat="1" ht="15.75">
      <c r="A110" s="189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1"/>
    </row>
    <row r="111" spans="1:14" s="131" customFormat="1" ht="15.75">
      <c r="A111" s="189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1"/>
    </row>
    <row r="112" spans="1:3" ht="15.75">
      <c r="A112" s="47"/>
      <c r="B112" s="47"/>
      <c r="C112" s="47"/>
    </row>
    <row r="113" spans="1:14" ht="15.75">
      <c r="A113" s="211" t="s">
        <v>60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</row>
    <row r="114" spans="1:14" ht="37.5" customHeight="1">
      <c r="A114" s="167" t="s">
        <v>45</v>
      </c>
      <c r="B114" s="194" t="s">
        <v>61</v>
      </c>
      <c r="C114" s="194"/>
      <c r="D114" s="194"/>
      <c r="E114" s="194"/>
      <c r="F114" s="194"/>
      <c r="G114" s="194" t="s">
        <v>62</v>
      </c>
      <c r="H114" s="194"/>
      <c r="I114" s="194"/>
      <c r="J114" s="194"/>
      <c r="K114" s="194"/>
      <c r="L114" s="194"/>
      <c r="M114" s="194"/>
      <c r="N114" s="194"/>
    </row>
    <row r="115" spans="1:14" s="131" customFormat="1" ht="15.75">
      <c r="A115" s="183"/>
      <c r="B115" s="189"/>
      <c r="C115" s="190"/>
      <c r="D115" s="190"/>
      <c r="E115" s="190"/>
      <c r="F115" s="191"/>
      <c r="G115" s="189"/>
      <c r="H115" s="190"/>
      <c r="I115" s="190"/>
      <c r="J115" s="190"/>
      <c r="K115" s="190"/>
      <c r="L115" s="190"/>
      <c r="M115" s="190"/>
      <c r="N115" s="191"/>
    </row>
    <row r="116" spans="1:14" s="131" customFormat="1" ht="15.75">
      <c r="A116" s="169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</row>
    <row r="117" spans="1:14" s="131" customFormat="1" ht="15.75">
      <c r="A117" s="169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</row>
    <row r="118" spans="1:3" ht="15.75">
      <c r="A118" s="45"/>
      <c r="B118" s="45"/>
      <c r="C118" s="45"/>
    </row>
    <row r="119" spans="1:14" ht="15.75">
      <c r="A119" s="211" t="s">
        <v>63</v>
      </c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</row>
    <row r="120" spans="1:14" ht="31.5" customHeight="1">
      <c r="A120" s="208" t="s">
        <v>64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10"/>
    </row>
    <row r="121" spans="1:14" s="131" customFormat="1" ht="31.5" customHeight="1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1"/>
    </row>
    <row r="122" spans="1:14" s="131" customFormat="1" ht="15.75">
      <c r="A122" s="189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1"/>
    </row>
    <row r="123" spans="1:14" s="131" customFormat="1" ht="15.75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1"/>
    </row>
    <row r="124" spans="1:3" ht="15.75">
      <c r="A124" s="45"/>
      <c r="B124" s="45"/>
      <c r="C124" s="45"/>
    </row>
    <row r="125" spans="1:14" ht="15.75">
      <c r="A125" s="211" t="s">
        <v>65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</row>
    <row r="126" spans="1:14" ht="31.5" customHeight="1">
      <c r="A126" s="112" t="s">
        <v>45</v>
      </c>
      <c r="B126" s="208" t="s">
        <v>66</v>
      </c>
      <c r="C126" s="209"/>
      <c r="D126" s="209"/>
      <c r="E126" s="209"/>
      <c r="F126" s="210"/>
      <c r="G126" s="208" t="s">
        <v>46</v>
      </c>
      <c r="H126" s="210"/>
      <c r="I126" s="140"/>
      <c r="J126" s="208" t="s">
        <v>67</v>
      </c>
      <c r="K126" s="209"/>
      <c r="L126" s="209"/>
      <c r="M126" s="209"/>
      <c r="N126" s="210"/>
    </row>
    <row r="127" spans="1:14" s="131" customFormat="1" ht="15.75">
      <c r="A127" s="183"/>
      <c r="B127" s="189"/>
      <c r="C127" s="190"/>
      <c r="D127" s="190"/>
      <c r="E127" s="190"/>
      <c r="F127" s="191"/>
      <c r="G127" s="192"/>
      <c r="H127" s="193"/>
      <c r="I127" s="142"/>
      <c r="J127" s="192"/>
      <c r="K127" s="206"/>
      <c r="L127" s="206"/>
      <c r="M127" s="206"/>
      <c r="N127" s="193"/>
    </row>
    <row r="128" spans="1:14" s="131" customFormat="1" ht="15.75">
      <c r="A128" s="144"/>
      <c r="B128" s="189"/>
      <c r="C128" s="190"/>
      <c r="D128" s="190"/>
      <c r="E128" s="190"/>
      <c r="F128" s="191"/>
      <c r="G128" s="192"/>
      <c r="H128" s="193"/>
      <c r="I128" s="143"/>
      <c r="J128" s="192"/>
      <c r="K128" s="206"/>
      <c r="L128" s="206"/>
      <c r="M128" s="206"/>
      <c r="N128" s="193"/>
    </row>
    <row r="129" spans="1:14" s="131" customFormat="1" ht="15.75">
      <c r="A129" s="161"/>
      <c r="B129" s="189"/>
      <c r="C129" s="190"/>
      <c r="D129" s="190"/>
      <c r="E129" s="190"/>
      <c r="F129" s="191"/>
      <c r="G129" s="192"/>
      <c r="H129" s="193"/>
      <c r="I129" s="160"/>
      <c r="J129" s="192"/>
      <c r="K129" s="206"/>
      <c r="L129" s="206"/>
      <c r="M129" s="206"/>
      <c r="N129" s="193"/>
    </row>
    <row r="130" spans="1:14" ht="15.75">
      <c r="A130" s="161"/>
      <c r="B130" s="189"/>
      <c r="C130" s="190"/>
      <c r="D130" s="190"/>
      <c r="E130" s="190"/>
      <c r="F130" s="191"/>
      <c r="G130" s="192"/>
      <c r="H130" s="193"/>
      <c r="I130" s="160"/>
      <c r="J130" s="192"/>
      <c r="K130" s="206"/>
      <c r="L130" s="206"/>
      <c r="M130" s="206"/>
      <c r="N130" s="193"/>
    </row>
    <row r="131" spans="1:14" ht="15.75">
      <c r="A131" s="164"/>
      <c r="B131" s="189"/>
      <c r="C131" s="190"/>
      <c r="D131" s="190"/>
      <c r="E131" s="190"/>
      <c r="F131" s="191"/>
      <c r="G131" s="192"/>
      <c r="H131" s="193"/>
      <c r="I131" s="165"/>
      <c r="J131" s="192"/>
      <c r="K131" s="206"/>
      <c r="L131" s="206"/>
      <c r="M131" s="206"/>
      <c r="N131" s="193"/>
    </row>
    <row r="132" spans="1:14" ht="21.75" customHeight="1">
      <c r="A132" s="130"/>
      <c r="B132" s="189"/>
      <c r="C132" s="190"/>
      <c r="D132" s="190"/>
      <c r="E132" s="190"/>
      <c r="F132" s="191"/>
      <c r="G132" s="192"/>
      <c r="H132" s="193"/>
      <c r="I132" s="142"/>
      <c r="J132" s="192"/>
      <c r="K132" s="206"/>
      <c r="L132" s="206"/>
      <c r="M132" s="206"/>
      <c r="N132" s="193"/>
    </row>
    <row r="133" spans="1:15" ht="15.75">
      <c r="A133" s="130"/>
      <c r="B133" s="189"/>
      <c r="C133" s="190"/>
      <c r="D133" s="190"/>
      <c r="E133" s="190"/>
      <c r="F133" s="191"/>
      <c r="G133" s="192"/>
      <c r="H133" s="193"/>
      <c r="I133" s="142"/>
      <c r="J133" s="192"/>
      <c r="K133" s="206"/>
      <c r="L133" s="206"/>
      <c r="M133" s="206"/>
      <c r="N133" s="193"/>
      <c r="O133" s="122"/>
    </row>
    <row r="134" spans="1:3" ht="15.75">
      <c r="A134" s="45"/>
      <c r="B134" s="45"/>
      <c r="C134" s="45"/>
    </row>
    <row r="135" spans="1:14" ht="15.75">
      <c r="A135" s="211" t="s">
        <v>68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</row>
    <row r="136" spans="1:14" ht="36" customHeight="1">
      <c r="A136" s="112" t="s">
        <v>45</v>
      </c>
      <c r="B136" s="208" t="s">
        <v>69</v>
      </c>
      <c r="C136" s="209"/>
      <c r="D136" s="209"/>
      <c r="E136" s="210"/>
      <c r="F136" s="194" t="s">
        <v>70</v>
      </c>
      <c r="G136" s="194"/>
      <c r="H136" s="194"/>
      <c r="I136" s="194"/>
      <c r="J136" s="194"/>
      <c r="K136" s="194"/>
      <c r="L136" s="194"/>
      <c r="M136" s="194" t="s">
        <v>71</v>
      </c>
      <c r="N136" s="194"/>
    </row>
    <row r="137" spans="1:14" ht="33" customHeight="1">
      <c r="A137" s="183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192"/>
      <c r="N137" s="193"/>
    </row>
    <row r="138" spans="1:14" s="131" customFormat="1" ht="15.75">
      <c r="A138" s="144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192"/>
      <c r="N138" s="193"/>
    </row>
    <row r="139" spans="1:14" s="131" customFormat="1" ht="15.75">
      <c r="A139" s="130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192"/>
      <c r="N139" s="193"/>
    </row>
    <row r="140" spans="1:14" s="131" customFormat="1" ht="15.75">
      <c r="A140" s="144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192"/>
      <c r="N140" s="193"/>
    </row>
    <row r="141" spans="1:14" s="131" customFormat="1" ht="15.75">
      <c r="A141" s="130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192"/>
      <c r="N141" s="193"/>
    </row>
    <row r="142" spans="1:14" s="131" customFormat="1" ht="15.75">
      <c r="A142" s="45"/>
      <c r="B142" s="45"/>
      <c r="C142" s="45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1:14" s="131" customFormat="1" ht="15.75">
      <c r="A143" s="227" t="s">
        <v>72</v>
      </c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</row>
    <row r="144" spans="1:14" s="131" customFormat="1" ht="15.75">
      <c r="A144" s="45"/>
      <c r="B144" s="45"/>
      <c r="C144" s="4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1:14" s="131" customFormat="1" ht="15.75">
      <c r="A145" s="118" t="s">
        <v>190</v>
      </c>
      <c r="B145" s="110"/>
      <c r="C145" s="107" t="s">
        <v>107</v>
      </c>
      <c r="D145" s="118" t="s">
        <v>191</v>
      </c>
      <c r="E145" s="107"/>
      <c r="F145" s="187"/>
      <c r="G145" s="107" t="s">
        <v>232</v>
      </c>
      <c r="H145" s="107"/>
      <c r="I145" s="107"/>
      <c r="J145" s="107"/>
      <c r="K145" s="107"/>
      <c r="L145" s="107"/>
      <c r="M145" s="107"/>
      <c r="N145" s="107"/>
    </row>
    <row r="146" spans="1:14" s="131" customFormat="1" ht="15.75">
      <c r="A146" s="228"/>
      <c r="B146" s="228"/>
      <c r="C146" s="107"/>
      <c r="D146" s="196" t="s">
        <v>233</v>
      </c>
      <c r="E146" s="196"/>
      <c r="F146" s="196"/>
      <c r="G146" s="196"/>
      <c r="H146" s="196"/>
      <c r="I146" s="196"/>
      <c r="J146" s="196"/>
      <c r="K146" s="196"/>
      <c r="L146" s="196"/>
      <c r="M146" s="107"/>
      <c r="N146" s="107"/>
    </row>
    <row r="147" spans="1:14" s="131" customFormat="1" ht="15.75">
      <c r="A147" s="118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s="131" customFormat="1" ht="31.5">
      <c r="A148" s="112" t="s">
        <v>45</v>
      </c>
      <c r="B148" s="194" t="s">
        <v>73</v>
      </c>
      <c r="C148" s="194"/>
      <c r="D148" s="194"/>
      <c r="E148" s="112" t="s">
        <v>74</v>
      </c>
      <c r="F148" s="194" t="s">
        <v>75</v>
      </c>
      <c r="G148" s="194"/>
      <c r="H148" s="139" t="s">
        <v>201</v>
      </c>
      <c r="I148" s="139"/>
      <c r="J148" s="139" t="s">
        <v>200</v>
      </c>
      <c r="K148" s="139"/>
      <c r="L148" s="112" t="s">
        <v>76</v>
      </c>
      <c r="M148" s="194" t="s">
        <v>77</v>
      </c>
      <c r="N148" s="194"/>
    </row>
    <row r="149" spans="1:14" s="131" customFormat="1" ht="20.25" customHeight="1">
      <c r="A149" s="194" t="s">
        <v>235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</row>
    <row r="150" spans="1:14" s="131" customFormat="1" ht="15.75">
      <c r="A150" s="130">
        <v>1</v>
      </c>
      <c r="B150" s="207"/>
      <c r="C150" s="207"/>
      <c r="D150" s="207"/>
      <c r="E150" s="130"/>
      <c r="F150" s="207"/>
      <c r="G150" s="207"/>
      <c r="H150" s="183"/>
      <c r="I150" s="138"/>
      <c r="J150" s="183"/>
      <c r="K150" s="138"/>
      <c r="L150" s="130"/>
      <c r="M150" s="192"/>
      <c r="N150" s="193"/>
    </row>
    <row r="151" spans="1:14" s="131" customFormat="1" ht="15.75">
      <c r="A151" s="136">
        <v>2</v>
      </c>
      <c r="B151" s="207"/>
      <c r="C151" s="207"/>
      <c r="D151" s="207"/>
      <c r="E151" s="136"/>
      <c r="F151" s="207"/>
      <c r="G151" s="207"/>
      <c r="H151" s="183"/>
      <c r="I151" s="138"/>
      <c r="J151" s="183"/>
      <c r="K151" s="166"/>
      <c r="L151" s="183"/>
      <c r="M151" s="192"/>
      <c r="N151" s="193"/>
    </row>
    <row r="152" spans="1:14" s="131" customFormat="1" ht="15.75">
      <c r="A152" s="136">
        <v>3</v>
      </c>
      <c r="B152" s="207"/>
      <c r="C152" s="207"/>
      <c r="D152" s="207"/>
      <c r="E152" s="136"/>
      <c r="F152" s="207"/>
      <c r="G152" s="207"/>
      <c r="H152" s="183"/>
      <c r="I152" s="138"/>
      <c r="J152" s="183"/>
      <c r="K152" s="166"/>
      <c r="L152" s="136"/>
      <c r="M152" s="192"/>
      <c r="N152" s="193"/>
    </row>
    <row r="153" spans="1:14" s="131" customFormat="1" ht="15.75">
      <c r="A153" s="136">
        <v>4</v>
      </c>
      <c r="B153" s="207"/>
      <c r="C153" s="207"/>
      <c r="D153" s="207"/>
      <c r="E153" s="136"/>
      <c r="F153" s="207"/>
      <c r="G153" s="207"/>
      <c r="H153" s="183"/>
      <c r="I153" s="138"/>
      <c r="J153" s="183"/>
      <c r="K153" s="166"/>
      <c r="L153" s="136"/>
      <c r="M153" s="192"/>
      <c r="N153" s="193"/>
    </row>
    <row r="154" spans="1:14" s="131" customFormat="1" ht="15.75">
      <c r="A154" s="136">
        <v>5</v>
      </c>
      <c r="B154" s="207"/>
      <c r="C154" s="207"/>
      <c r="D154" s="207"/>
      <c r="E154" s="136"/>
      <c r="F154" s="207"/>
      <c r="G154" s="207"/>
      <c r="H154" s="183"/>
      <c r="I154" s="174"/>
      <c r="J154" s="183"/>
      <c r="K154" s="166"/>
      <c r="L154" s="136"/>
      <c r="M154" s="192"/>
      <c r="N154" s="193"/>
    </row>
    <row r="155" spans="1:14" s="131" customFormat="1" ht="15.75">
      <c r="A155" s="136">
        <v>6</v>
      </c>
      <c r="B155" s="207"/>
      <c r="C155" s="207"/>
      <c r="D155" s="207"/>
      <c r="E155" s="136"/>
      <c r="F155" s="207"/>
      <c r="G155" s="207"/>
      <c r="H155" s="183"/>
      <c r="I155" s="174"/>
      <c r="J155" s="183"/>
      <c r="K155" s="166"/>
      <c r="L155" s="136"/>
      <c r="M155" s="192"/>
      <c r="N155" s="193"/>
    </row>
    <row r="156" spans="1:14" s="131" customFormat="1" ht="15.75">
      <c r="A156" s="136">
        <v>7</v>
      </c>
      <c r="B156" s="207"/>
      <c r="C156" s="207"/>
      <c r="D156" s="207"/>
      <c r="E156" s="136"/>
      <c r="F156" s="207"/>
      <c r="G156" s="207"/>
      <c r="H156" s="183"/>
      <c r="I156" s="174">
        <f aca="true" t="shared" si="0" ref="I156:I216">IF(H156="",0,IF(K156=0,0,1))</f>
        <v>0</v>
      </c>
      <c r="J156" s="183"/>
      <c r="K156" s="166">
        <f aca="true" t="shared" si="1" ref="K156:K214">IF(J156&gt;=2014,1,0)</f>
        <v>0</v>
      </c>
      <c r="L156" s="136"/>
      <c r="M156" s="192"/>
      <c r="N156" s="193"/>
    </row>
    <row r="157" spans="1:14" s="131" customFormat="1" ht="17.25" customHeight="1">
      <c r="A157" s="136">
        <v>8</v>
      </c>
      <c r="B157" s="207"/>
      <c r="C157" s="207"/>
      <c r="D157" s="207"/>
      <c r="E157" s="136"/>
      <c r="F157" s="207"/>
      <c r="G157" s="207"/>
      <c r="H157" s="183"/>
      <c r="I157" s="174">
        <f t="shared" si="0"/>
        <v>0</v>
      </c>
      <c r="J157" s="183"/>
      <c r="K157" s="166">
        <f t="shared" si="1"/>
        <v>0</v>
      </c>
      <c r="L157" s="136"/>
      <c r="M157" s="192"/>
      <c r="N157" s="193"/>
    </row>
    <row r="158" spans="1:14" s="131" customFormat="1" ht="15.75">
      <c r="A158" s="136">
        <v>9</v>
      </c>
      <c r="B158" s="207"/>
      <c r="C158" s="207"/>
      <c r="D158" s="207"/>
      <c r="E158" s="136"/>
      <c r="F158" s="207"/>
      <c r="G158" s="207"/>
      <c r="H158" s="183"/>
      <c r="I158" s="174">
        <f t="shared" si="0"/>
        <v>0</v>
      </c>
      <c r="J158" s="183"/>
      <c r="K158" s="166">
        <f t="shared" si="1"/>
        <v>0</v>
      </c>
      <c r="L158" s="136"/>
      <c r="M158" s="192"/>
      <c r="N158" s="193"/>
    </row>
    <row r="159" spans="1:14" s="131" customFormat="1" ht="15.75">
      <c r="A159" s="136">
        <v>10</v>
      </c>
      <c r="B159" s="207"/>
      <c r="C159" s="207"/>
      <c r="D159" s="207"/>
      <c r="E159" s="136"/>
      <c r="F159" s="207"/>
      <c r="G159" s="207"/>
      <c r="H159" s="183"/>
      <c r="I159" s="174">
        <f t="shared" si="0"/>
        <v>0</v>
      </c>
      <c r="J159" s="183"/>
      <c r="K159" s="166">
        <f t="shared" si="1"/>
        <v>0</v>
      </c>
      <c r="L159" s="136"/>
      <c r="M159" s="192"/>
      <c r="N159" s="193"/>
    </row>
    <row r="160" spans="1:14" s="131" customFormat="1" ht="15.75">
      <c r="A160" s="136">
        <v>11</v>
      </c>
      <c r="B160" s="207"/>
      <c r="C160" s="207"/>
      <c r="D160" s="207"/>
      <c r="E160" s="136"/>
      <c r="F160" s="207"/>
      <c r="G160" s="207"/>
      <c r="H160" s="183"/>
      <c r="I160" s="174">
        <f t="shared" si="0"/>
        <v>0</v>
      </c>
      <c r="J160" s="183"/>
      <c r="K160" s="166">
        <f t="shared" si="1"/>
        <v>0</v>
      </c>
      <c r="L160" s="136"/>
      <c r="M160" s="192"/>
      <c r="N160" s="193"/>
    </row>
    <row r="161" spans="1:14" s="131" customFormat="1" ht="15.75">
      <c r="A161" s="136">
        <v>12</v>
      </c>
      <c r="B161" s="207"/>
      <c r="C161" s="207"/>
      <c r="D161" s="207"/>
      <c r="E161" s="136"/>
      <c r="F161" s="207"/>
      <c r="G161" s="207"/>
      <c r="H161" s="183"/>
      <c r="I161" s="174">
        <f t="shared" si="0"/>
        <v>0</v>
      </c>
      <c r="J161" s="183"/>
      <c r="K161" s="166">
        <f t="shared" si="1"/>
        <v>0</v>
      </c>
      <c r="L161" s="136"/>
      <c r="M161" s="192"/>
      <c r="N161" s="193"/>
    </row>
    <row r="162" spans="1:14" s="131" customFormat="1" ht="15.75">
      <c r="A162" s="136">
        <v>13</v>
      </c>
      <c r="B162" s="207"/>
      <c r="C162" s="207"/>
      <c r="D162" s="207"/>
      <c r="E162" s="136"/>
      <c r="F162" s="207"/>
      <c r="G162" s="207"/>
      <c r="H162" s="183"/>
      <c r="I162" s="174">
        <f t="shared" si="0"/>
        <v>0</v>
      </c>
      <c r="J162" s="183"/>
      <c r="K162" s="166">
        <f t="shared" si="1"/>
        <v>0</v>
      </c>
      <c r="L162" s="136"/>
      <c r="M162" s="192"/>
      <c r="N162" s="193"/>
    </row>
    <row r="163" spans="1:14" s="131" customFormat="1" ht="15.75">
      <c r="A163" s="136">
        <v>14</v>
      </c>
      <c r="B163" s="207"/>
      <c r="C163" s="207"/>
      <c r="D163" s="207"/>
      <c r="E163" s="136"/>
      <c r="F163" s="207"/>
      <c r="G163" s="207"/>
      <c r="H163" s="183"/>
      <c r="I163" s="174">
        <f t="shared" si="0"/>
        <v>0</v>
      </c>
      <c r="J163" s="183"/>
      <c r="K163" s="166">
        <f t="shared" si="1"/>
        <v>0</v>
      </c>
      <c r="L163" s="136"/>
      <c r="M163" s="192"/>
      <c r="N163" s="193"/>
    </row>
    <row r="164" spans="1:14" s="131" customFormat="1" ht="15.75">
      <c r="A164" s="136">
        <v>15</v>
      </c>
      <c r="B164" s="207"/>
      <c r="C164" s="207"/>
      <c r="D164" s="207"/>
      <c r="E164" s="136"/>
      <c r="F164" s="207"/>
      <c r="G164" s="207"/>
      <c r="H164" s="183"/>
      <c r="I164" s="174">
        <f t="shared" si="0"/>
        <v>0</v>
      </c>
      <c r="J164" s="183"/>
      <c r="K164" s="166">
        <f t="shared" si="1"/>
        <v>0</v>
      </c>
      <c r="L164" s="136"/>
      <c r="M164" s="192"/>
      <c r="N164" s="193"/>
    </row>
    <row r="165" spans="1:14" s="131" customFormat="1" ht="15.75">
      <c r="A165" s="136">
        <v>16</v>
      </c>
      <c r="B165" s="207"/>
      <c r="C165" s="207"/>
      <c r="D165" s="207"/>
      <c r="E165" s="136"/>
      <c r="F165" s="207"/>
      <c r="G165" s="207"/>
      <c r="H165" s="183"/>
      <c r="I165" s="174">
        <f t="shared" si="0"/>
        <v>0</v>
      </c>
      <c r="J165" s="183"/>
      <c r="K165" s="166">
        <f t="shared" si="1"/>
        <v>0</v>
      </c>
      <c r="L165" s="136"/>
      <c r="M165" s="192"/>
      <c r="N165" s="193"/>
    </row>
    <row r="166" spans="1:14" s="131" customFormat="1" ht="15.75">
      <c r="A166" s="136">
        <v>17</v>
      </c>
      <c r="B166" s="207"/>
      <c r="C166" s="207"/>
      <c r="D166" s="207"/>
      <c r="E166" s="136"/>
      <c r="F166" s="207"/>
      <c r="G166" s="207"/>
      <c r="H166" s="183"/>
      <c r="I166" s="174">
        <f t="shared" si="0"/>
        <v>0</v>
      </c>
      <c r="J166" s="183"/>
      <c r="K166" s="166">
        <f t="shared" si="1"/>
        <v>0</v>
      </c>
      <c r="L166" s="136"/>
      <c r="M166" s="192"/>
      <c r="N166" s="193"/>
    </row>
    <row r="167" spans="1:14" s="131" customFormat="1" ht="15.75">
      <c r="A167" s="136">
        <v>18</v>
      </c>
      <c r="B167" s="207"/>
      <c r="C167" s="207"/>
      <c r="D167" s="207"/>
      <c r="E167" s="135"/>
      <c r="F167" s="207"/>
      <c r="G167" s="207"/>
      <c r="H167" s="183"/>
      <c r="I167" s="174">
        <f t="shared" si="0"/>
        <v>0</v>
      </c>
      <c r="J167" s="183"/>
      <c r="K167" s="166">
        <f t="shared" si="1"/>
        <v>0</v>
      </c>
      <c r="L167" s="135"/>
      <c r="M167" s="192"/>
      <c r="N167" s="193"/>
    </row>
    <row r="168" spans="1:14" s="131" customFormat="1" ht="15.75">
      <c r="A168" s="136">
        <v>19</v>
      </c>
      <c r="B168" s="207"/>
      <c r="C168" s="207"/>
      <c r="D168" s="207"/>
      <c r="E168" s="135"/>
      <c r="F168" s="207"/>
      <c r="G168" s="207"/>
      <c r="H168" s="183"/>
      <c r="I168" s="174">
        <f t="shared" si="0"/>
        <v>0</v>
      </c>
      <c r="J168" s="183"/>
      <c r="K168" s="166">
        <f t="shared" si="1"/>
        <v>0</v>
      </c>
      <c r="L168" s="135"/>
      <c r="M168" s="192"/>
      <c r="N168" s="193"/>
    </row>
    <row r="169" spans="1:14" s="131" customFormat="1" ht="15.75">
      <c r="A169" s="136">
        <v>20</v>
      </c>
      <c r="B169" s="207"/>
      <c r="C169" s="207"/>
      <c r="D169" s="207"/>
      <c r="E169" s="135"/>
      <c r="F169" s="207"/>
      <c r="G169" s="207"/>
      <c r="H169" s="183"/>
      <c r="I169" s="174">
        <f t="shared" si="0"/>
        <v>0</v>
      </c>
      <c r="J169" s="183"/>
      <c r="K169" s="166">
        <f t="shared" si="1"/>
        <v>0</v>
      </c>
      <c r="L169" s="135"/>
      <c r="M169" s="192"/>
      <c r="N169" s="193"/>
    </row>
    <row r="170" spans="1:14" s="131" customFormat="1" ht="15.75">
      <c r="A170" s="136">
        <v>21</v>
      </c>
      <c r="B170" s="207"/>
      <c r="C170" s="207"/>
      <c r="D170" s="207"/>
      <c r="E170" s="135"/>
      <c r="F170" s="207"/>
      <c r="G170" s="207"/>
      <c r="H170" s="183"/>
      <c r="I170" s="174">
        <f t="shared" si="0"/>
        <v>0</v>
      </c>
      <c r="J170" s="183"/>
      <c r="K170" s="166">
        <f t="shared" si="1"/>
        <v>0</v>
      </c>
      <c r="L170" s="135"/>
      <c r="M170" s="192"/>
      <c r="N170" s="193"/>
    </row>
    <row r="171" spans="1:14" s="131" customFormat="1" ht="15.75">
      <c r="A171" s="136">
        <v>22</v>
      </c>
      <c r="B171" s="207"/>
      <c r="C171" s="207"/>
      <c r="D171" s="207"/>
      <c r="E171" s="135"/>
      <c r="F171" s="207"/>
      <c r="G171" s="207"/>
      <c r="H171" s="183"/>
      <c r="I171" s="174">
        <f t="shared" si="0"/>
        <v>0</v>
      </c>
      <c r="J171" s="183"/>
      <c r="K171" s="166">
        <f t="shared" si="1"/>
        <v>0</v>
      </c>
      <c r="L171" s="135"/>
      <c r="M171" s="192"/>
      <c r="N171" s="193"/>
    </row>
    <row r="172" spans="1:14" s="131" customFormat="1" ht="15.75">
      <c r="A172" s="136">
        <v>23</v>
      </c>
      <c r="B172" s="207"/>
      <c r="C172" s="207"/>
      <c r="D172" s="207"/>
      <c r="E172" s="135"/>
      <c r="F172" s="207"/>
      <c r="G172" s="207"/>
      <c r="H172" s="183"/>
      <c r="I172" s="174">
        <f t="shared" si="0"/>
        <v>0</v>
      </c>
      <c r="J172" s="183"/>
      <c r="K172" s="166">
        <f t="shared" si="1"/>
        <v>0</v>
      </c>
      <c r="L172" s="135"/>
      <c r="M172" s="192"/>
      <c r="N172" s="193"/>
    </row>
    <row r="173" spans="1:14" s="131" customFormat="1" ht="15.75">
      <c r="A173" s="136">
        <v>24</v>
      </c>
      <c r="B173" s="207"/>
      <c r="C173" s="207"/>
      <c r="D173" s="207"/>
      <c r="E173" s="135"/>
      <c r="F173" s="207"/>
      <c r="G173" s="207"/>
      <c r="H173" s="183"/>
      <c r="I173" s="174">
        <f t="shared" si="0"/>
        <v>0</v>
      </c>
      <c r="J173" s="183"/>
      <c r="K173" s="166">
        <f t="shared" si="1"/>
        <v>0</v>
      </c>
      <c r="L173" s="135"/>
      <c r="M173" s="192"/>
      <c r="N173" s="193"/>
    </row>
    <row r="174" spans="1:14" s="131" customFormat="1" ht="15.75">
      <c r="A174" s="136">
        <v>25</v>
      </c>
      <c r="B174" s="207"/>
      <c r="C174" s="207"/>
      <c r="D174" s="207"/>
      <c r="E174" s="136"/>
      <c r="F174" s="207"/>
      <c r="G174" s="207"/>
      <c r="H174" s="183"/>
      <c r="I174" s="174">
        <f t="shared" si="0"/>
        <v>0</v>
      </c>
      <c r="J174" s="183"/>
      <c r="K174" s="166">
        <f t="shared" si="1"/>
        <v>0</v>
      </c>
      <c r="L174" s="136"/>
      <c r="M174" s="192"/>
      <c r="N174" s="193"/>
    </row>
    <row r="175" spans="1:14" s="131" customFormat="1" ht="15.75">
      <c r="A175" s="136">
        <v>26</v>
      </c>
      <c r="B175" s="207"/>
      <c r="C175" s="207"/>
      <c r="D175" s="207"/>
      <c r="E175" s="136"/>
      <c r="F175" s="207"/>
      <c r="G175" s="207"/>
      <c r="H175" s="183"/>
      <c r="I175" s="174">
        <f t="shared" si="0"/>
        <v>0</v>
      </c>
      <c r="J175" s="183"/>
      <c r="K175" s="166">
        <f t="shared" si="1"/>
        <v>0</v>
      </c>
      <c r="L175" s="136"/>
      <c r="M175" s="192"/>
      <c r="N175" s="193"/>
    </row>
    <row r="176" spans="1:14" s="131" customFormat="1" ht="15.75">
      <c r="A176" s="136">
        <v>27</v>
      </c>
      <c r="B176" s="207"/>
      <c r="C176" s="207"/>
      <c r="D176" s="207"/>
      <c r="E176" s="136"/>
      <c r="F176" s="207"/>
      <c r="G176" s="207"/>
      <c r="H176" s="183"/>
      <c r="I176" s="174">
        <f t="shared" si="0"/>
        <v>0</v>
      </c>
      <c r="J176" s="183"/>
      <c r="K176" s="166">
        <f t="shared" si="1"/>
        <v>0</v>
      </c>
      <c r="L176" s="136"/>
      <c r="M176" s="192"/>
      <c r="N176" s="193"/>
    </row>
    <row r="177" spans="1:14" s="131" customFormat="1" ht="15.75">
      <c r="A177" s="136">
        <v>28</v>
      </c>
      <c r="B177" s="207"/>
      <c r="C177" s="207"/>
      <c r="D177" s="207"/>
      <c r="E177" s="136"/>
      <c r="F177" s="207"/>
      <c r="G177" s="207"/>
      <c r="H177" s="183"/>
      <c r="I177" s="174">
        <f t="shared" si="0"/>
        <v>0</v>
      </c>
      <c r="J177" s="183"/>
      <c r="K177" s="166">
        <f t="shared" si="1"/>
        <v>0</v>
      </c>
      <c r="L177" s="136"/>
      <c r="M177" s="192"/>
      <c r="N177" s="193"/>
    </row>
    <row r="178" spans="1:14" s="131" customFormat="1" ht="15.75">
      <c r="A178" s="136">
        <v>29</v>
      </c>
      <c r="B178" s="207"/>
      <c r="C178" s="207"/>
      <c r="D178" s="207"/>
      <c r="E178" s="136"/>
      <c r="F178" s="207"/>
      <c r="G178" s="207"/>
      <c r="H178" s="183"/>
      <c r="I178" s="174">
        <f t="shared" si="0"/>
        <v>0</v>
      </c>
      <c r="J178" s="183"/>
      <c r="K178" s="166">
        <f t="shared" si="1"/>
        <v>0</v>
      </c>
      <c r="L178" s="136"/>
      <c r="M178" s="192"/>
      <c r="N178" s="193"/>
    </row>
    <row r="179" spans="1:14" s="131" customFormat="1" ht="15.75">
      <c r="A179" s="136">
        <v>30</v>
      </c>
      <c r="B179" s="207"/>
      <c r="C179" s="207"/>
      <c r="D179" s="207"/>
      <c r="E179" s="136"/>
      <c r="F179" s="207"/>
      <c r="G179" s="207"/>
      <c r="H179" s="183"/>
      <c r="I179" s="174">
        <f t="shared" si="0"/>
        <v>0</v>
      </c>
      <c r="J179" s="183"/>
      <c r="K179" s="166">
        <f t="shared" si="1"/>
        <v>0</v>
      </c>
      <c r="L179" s="136"/>
      <c r="M179" s="192"/>
      <c r="N179" s="193"/>
    </row>
    <row r="180" spans="1:14" s="131" customFormat="1" ht="15.75">
      <c r="A180" s="136">
        <v>31</v>
      </c>
      <c r="B180" s="207"/>
      <c r="C180" s="207"/>
      <c r="D180" s="207"/>
      <c r="E180" s="136"/>
      <c r="F180" s="207"/>
      <c r="G180" s="207"/>
      <c r="H180" s="183"/>
      <c r="I180" s="174">
        <f t="shared" si="0"/>
        <v>0</v>
      </c>
      <c r="J180" s="183"/>
      <c r="K180" s="166">
        <f t="shared" si="1"/>
        <v>0</v>
      </c>
      <c r="L180" s="136"/>
      <c r="M180" s="192"/>
      <c r="N180" s="193"/>
    </row>
    <row r="181" spans="1:14" s="131" customFormat="1" ht="15.75">
      <c r="A181" s="136">
        <v>32</v>
      </c>
      <c r="B181" s="207"/>
      <c r="C181" s="207"/>
      <c r="D181" s="207"/>
      <c r="E181" s="136"/>
      <c r="F181" s="207"/>
      <c r="G181" s="207"/>
      <c r="H181" s="183"/>
      <c r="I181" s="174">
        <f t="shared" si="0"/>
        <v>0</v>
      </c>
      <c r="J181" s="183"/>
      <c r="K181" s="166">
        <f t="shared" si="1"/>
        <v>0</v>
      </c>
      <c r="L181" s="136"/>
      <c r="M181" s="192"/>
      <c r="N181" s="193"/>
    </row>
    <row r="182" spans="1:14" s="131" customFormat="1" ht="15.75">
      <c r="A182" s="136">
        <v>33</v>
      </c>
      <c r="B182" s="207"/>
      <c r="C182" s="207"/>
      <c r="D182" s="207"/>
      <c r="E182" s="136"/>
      <c r="F182" s="207"/>
      <c r="G182" s="207"/>
      <c r="H182" s="183"/>
      <c r="I182" s="174">
        <f t="shared" si="0"/>
        <v>0</v>
      </c>
      <c r="J182" s="183"/>
      <c r="K182" s="166">
        <f t="shared" si="1"/>
        <v>0</v>
      </c>
      <c r="L182" s="136"/>
      <c r="M182" s="192"/>
      <c r="N182" s="193"/>
    </row>
    <row r="183" spans="1:14" s="131" customFormat="1" ht="15.75">
      <c r="A183" s="136">
        <v>34</v>
      </c>
      <c r="B183" s="207"/>
      <c r="C183" s="207"/>
      <c r="D183" s="207"/>
      <c r="E183" s="136"/>
      <c r="F183" s="207"/>
      <c r="G183" s="207"/>
      <c r="H183" s="183"/>
      <c r="I183" s="174">
        <f t="shared" si="0"/>
        <v>0</v>
      </c>
      <c r="J183" s="183"/>
      <c r="K183" s="166">
        <f t="shared" si="1"/>
        <v>0</v>
      </c>
      <c r="L183" s="136"/>
      <c r="M183" s="192"/>
      <c r="N183" s="193"/>
    </row>
    <row r="184" spans="1:14" s="131" customFormat="1" ht="15.75">
      <c r="A184" s="136">
        <v>35</v>
      </c>
      <c r="B184" s="207"/>
      <c r="C184" s="207"/>
      <c r="D184" s="207"/>
      <c r="E184" s="136"/>
      <c r="F184" s="207"/>
      <c r="G184" s="207"/>
      <c r="H184" s="183"/>
      <c r="I184" s="174">
        <f t="shared" si="0"/>
        <v>0</v>
      </c>
      <c r="J184" s="183"/>
      <c r="K184" s="166">
        <f t="shared" si="1"/>
        <v>0</v>
      </c>
      <c r="L184" s="136"/>
      <c r="M184" s="192"/>
      <c r="N184" s="193"/>
    </row>
    <row r="185" spans="1:14" s="131" customFormat="1" ht="15.75">
      <c r="A185" s="136">
        <v>36</v>
      </c>
      <c r="B185" s="207"/>
      <c r="C185" s="207"/>
      <c r="D185" s="207"/>
      <c r="E185" s="136"/>
      <c r="F185" s="207"/>
      <c r="G185" s="207"/>
      <c r="H185" s="183"/>
      <c r="I185" s="138">
        <f t="shared" si="0"/>
        <v>0</v>
      </c>
      <c r="J185" s="183"/>
      <c r="K185" s="166">
        <f t="shared" si="1"/>
        <v>0</v>
      </c>
      <c r="L185" s="136"/>
      <c r="M185" s="192"/>
      <c r="N185" s="193"/>
    </row>
    <row r="186" spans="1:14" s="131" customFormat="1" ht="15.75">
      <c r="A186" s="136">
        <v>37</v>
      </c>
      <c r="B186" s="207"/>
      <c r="C186" s="207"/>
      <c r="D186" s="207"/>
      <c r="E186" s="136"/>
      <c r="F186" s="207"/>
      <c r="G186" s="207"/>
      <c r="H186" s="183"/>
      <c r="I186" s="138">
        <f t="shared" si="0"/>
        <v>0</v>
      </c>
      <c r="J186" s="183"/>
      <c r="K186" s="166">
        <f t="shared" si="1"/>
        <v>0</v>
      </c>
      <c r="L186" s="136"/>
      <c r="M186" s="192"/>
      <c r="N186" s="193"/>
    </row>
    <row r="187" spans="1:14" s="131" customFormat="1" ht="15.75">
      <c r="A187" s="136">
        <v>38</v>
      </c>
      <c r="B187" s="207"/>
      <c r="C187" s="207"/>
      <c r="D187" s="207"/>
      <c r="E187" s="136"/>
      <c r="F187" s="207"/>
      <c r="G187" s="207"/>
      <c r="H187" s="183"/>
      <c r="I187" s="138">
        <f t="shared" si="0"/>
        <v>0</v>
      </c>
      <c r="J187" s="183"/>
      <c r="K187" s="166">
        <f>IF(J187&gt;=2014,1,0)</f>
        <v>0</v>
      </c>
      <c r="L187" s="136"/>
      <c r="M187" s="192"/>
      <c r="N187" s="193"/>
    </row>
    <row r="188" spans="1:14" s="131" customFormat="1" ht="15.75">
      <c r="A188" s="136">
        <v>39</v>
      </c>
      <c r="B188" s="207"/>
      <c r="C188" s="207"/>
      <c r="D188" s="207"/>
      <c r="E188" s="136"/>
      <c r="F188" s="207"/>
      <c r="G188" s="207"/>
      <c r="H188" s="183"/>
      <c r="I188" s="138">
        <f>IF(H188="",0,IF(K188=0,0,1))</f>
        <v>0</v>
      </c>
      <c r="J188" s="183"/>
      <c r="K188" s="166">
        <f>IF(J188&gt;=2014,1,0)</f>
        <v>0</v>
      </c>
      <c r="L188" s="136"/>
      <c r="M188" s="192"/>
      <c r="N188" s="193"/>
    </row>
    <row r="189" spans="1:14" s="131" customFormat="1" ht="15.75">
      <c r="A189" s="136">
        <v>40</v>
      </c>
      <c r="B189" s="207"/>
      <c r="C189" s="207"/>
      <c r="D189" s="207"/>
      <c r="E189" s="136"/>
      <c r="F189" s="207"/>
      <c r="G189" s="207"/>
      <c r="H189" s="183"/>
      <c r="I189" s="138">
        <f t="shared" si="0"/>
        <v>0</v>
      </c>
      <c r="J189" s="183"/>
      <c r="K189" s="166">
        <f t="shared" si="1"/>
        <v>0</v>
      </c>
      <c r="L189" s="136"/>
      <c r="M189" s="192"/>
      <c r="N189" s="193"/>
    </row>
    <row r="190" spans="1:14" s="131" customFormat="1" ht="15.75">
      <c r="A190" s="136">
        <v>41</v>
      </c>
      <c r="B190" s="207"/>
      <c r="C190" s="207"/>
      <c r="D190" s="207"/>
      <c r="E190" s="136"/>
      <c r="F190" s="207"/>
      <c r="G190" s="207"/>
      <c r="H190" s="183"/>
      <c r="I190" s="138">
        <f t="shared" si="0"/>
        <v>0</v>
      </c>
      <c r="J190" s="183"/>
      <c r="K190" s="166">
        <f t="shared" si="1"/>
        <v>0</v>
      </c>
      <c r="L190" s="136"/>
      <c r="M190" s="192"/>
      <c r="N190" s="193"/>
    </row>
    <row r="191" spans="1:14" s="131" customFormat="1" ht="15.75">
      <c r="A191" s="136">
        <v>42</v>
      </c>
      <c r="B191" s="207"/>
      <c r="C191" s="207"/>
      <c r="D191" s="207"/>
      <c r="E191" s="136"/>
      <c r="F191" s="207"/>
      <c r="G191" s="207"/>
      <c r="H191" s="183"/>
      <c r="I191" s="138">
        <f t="shared" si="0"/>
        <v>0</v>
      </c>
      <c r="J191" s="183"/>
      <c r="K191" s="166">
        <f t="shared" si="1"/>
        <v>0</v>
      </c>
      <c r="L191" s="136"/>
      <c r="M191" s="192"/>
      <c r="N191" s="193"/>
    </row>
    <row r="192" spans="1:14" s="131" customFormat="1" ht="15.75">
      <c r="A192" s="136">
        <v>43</v>
      </c>
      <c r="B192" s="207"/>
      <c r="C192" s="207"/>
      <c r="D192" s="207"/>
      <c r="E192" s="136"/>
      <c r="F192" s="207"/>
      <c r="G192" s="207"/>
      <c r="H192" s="183"/>
      <c r="I192" s="138">
        <f t="shared" si="0"/>
        <v>0</v>
      </c>
      <c r="J192" s="183"/>
      <c r="K192" s="166">
        <f t="shared" si="1"/>
        <v>0</v>
      </c>
      <c r="L192" s="136"/>
      <c r="M192" s="192"/>
      <c r="N192" s="193"/>
    </row>
    <row r="193" spans="1:14" s="131" customFormat="1" ht="15.75">
      <c r="A193" s="136">
        <v>44</v>
      </c>
      <c r="B193" s="207"/>
      <c r="C193" s="207"/>
      <c r="D193" s="207"/>
      <c r="E193" s="136"/>
      <c r="F193" s="207"/>
      <c r="G193" s="207"/>
      <c r="H193" s="183"/>
      <c r="I193" s="138">
        <f t="shared" si="0"/>
        <v>0</v>
      </c>
      <c r="J193" s="183"/>
      <c r="K193" s="166">
        <f t="shared" si="1"/>
        <v>0</v>
      </c>
      <c r="L193" s="136"/>
      <c r="M193" s="192"/>
      <c r="N193" s="193"/>
    </row>
    <row r="194" spans="1:14" s="131" customFormat="1" ht="15.75">
      <c r="A194" s="136">
        <v>45</v>
      </c>
      <c r="B194" s="207"/>
      <c r="C194" s="207"/>
      <c r="D194" s="207"/>
      <c r="E194" s="136"/>
      <c r="F194" s="207"/>
      <c r="G194" s="207"/>
      <c r="H194" s="183"/>
      <c r="I194" s="138">
        <f t="shared" si="0"/>
        <v>0</v>
      </c>
      <c r="J194" s="183"/>
      <c r="K194" s="166">
        <f t="shared" si="1"/>
        <v>0</v>
      </c>
      <c r="L194" s="136"/>
      <c r="M194" s="192"/>
      <c r="N194" s="193"/>
    </row>
    <row r="195" spans="1:14" s="131" customFormat="1" ht="15.75">
      <c r="A195" s="136">
        <v>46</v>
      </c>
      <c r="B195" s="207"/>
      <c r="C195" s="207"/>
      <c r="D195" s="207"/>
      <c r="E195" s="136"/>
      <c r="F195" s="207"/>
      <c r="G195" s="207"/>
      <c r="H195" s="183"/>
      <c r="I195" s="138">
        <f t="shared" si="0"/>
        <v>0</v>
      </c>
      <c r="J195" s="183"/>
      <c r="K195" s="166">
        <f t="shared" si="1"/>
        <v>0</v>
      </c>
      <c r="L195" s="136"/>
      <c r="M195" s="192"/>
      <c r="N195" s="193"/>
    </row>
    <row r="196" spans="1:14" s="131" customFormat="1" ht="15.75">
      <c r="A196" s="136">
        <v>47</v>
      </c>
      <c r="B196" s="207"/>
      <c r="C196" s="207"/>
      <c r="D196" s="207"/>
      <c r="E196" s="136"/>
      <c r="F196" s="207"/>
      <c r="G196" s="207"/>
      <c r="H196" s="183"/>
      <c r="I196" s="138">
        <f t="shared" si="0"/>
        <v>0</v>
      </c>
      <c r="J196" s="183"/>
      <c r="K196" s="166">
        <f t="shared" si="1"/>
        <v>0</v>
      </c>
      <c r="L196" s="136"/>
      <c r="M196" s="192"/>
      <c r="N196" s="193"/>
    </row>
    <row r="197" spans="1:14" s="131" customFormat="1" ht="15.75">
      <c r="A197" s="136">
        <v>48</v>
      </c>
      <c r="B197" s="207"/>
      <c r="C197" s="207"/>
      <c r="D197" s="207"/>
      <c r="E197" s="136"/>
      <c r="F197" s="207"/>
      <c r="G197" s="207"/>
      <c r="H197" s="183"/>
      <c r="I197" s="138">
        <f t="shared" si="0"/>
        <v>0</v>
      </c>
      <c r="J197" s="183"/>
      <c r="K197" s="166">
        <f t="shared" si="1"/>
        <v>0</v>
      </c>
      <c r="L197" s="136"/>
      <c r="M197" s="192"/>
      <c r="N197" s="193"/>
    </row>
    <row r="198" spans="1:14" s="131" customFormat="1" ht="15.75">
      <c r="A198" s="136">
        <v>49</v>
      </c>
      <c r="B198" s="207"/>
      <c r="C198" s="207"/>
      <c r="D198" s="207"/>
      <c r="E198" s="136"/>
      <c r="F198" s="207"/>
      <c r="G198" s="207"/>
      <c r="H198" s="183"/>
      <c r="I198" s="138">
        <f t="shared" si="0"/>
        <v>0</v>
      </c>
      <c r="J198" s="183"/>
      <c r="K198" s="166">
        <f t="shared" si="1"/>
        <v>0</v>
      </c>
      <c r="L198" s="136"/>
      <c r="M198" s="192"/>
      <c r="N198" s="193"/>
    </row>
    <row r="199" spans="1:14" s="131" customFormat="1" ht="15.75">
      <c r="A199" s="136">
        <v>50</v>
      </c>
      <c r="B199" s="207"/>
      <c r="C199" s="207"/>
      <c r="D199" s="207"/>
      <c r="E199" s="136"/>
      <c r="F199" s="207"/>
      <c r="G199" s="207"/>
      <c r="H199" s="183"/>
      <c r="I199" s="138">
        <f t="shared" si="0"/>
        <v>0</v>
      </c>
      <c r="J199" s="183"/>
      <c r="K199" s="166">
        <f t="shared" si="1"/>
        <v>0</v>
      </c>
      <c r="L199" s="136"/>
      <c r="M199" s="192"/>
      <c r="N199" s="193"/>
    </row>
    <row r="200" spans="1:14" s="131" customFormat="1" ht="15.75">
      <c r="A200" s="136">
        <v>51</v>
      </c>
      <c r="B200" s="207"/>
      <c r="C200" s="207"/>
      <c r="D200" s="207"/>
      <c r="E200" s="136"/>
      <c r="F200" s="207"/>
      <c r="G200" s="207"/>
      <c r="H200" s="183"/>
      <c r="I200" s="138">
        <f t="shared" si="0"/>
        <v>0</v>
      </c>
      <c r="J200" s="183"/>
      <c r="K200" s="166">
        <f t="shared" si="1"/>
        <v>0</v>
      </c>
      <c r="L200" s="136"/>
      <c r="M200" s="192"/>
      <c r="N200" s="193"/>
    </row>
    <row r="201" spans="1:14" s="131" customFormat="1" ht="15.75">
      <c r="A201" s="136">
        <v>52</v>
      </c>
      <c r="B201" s="207"/>
      <c r="C201" s="207"/>
      <c r="D201" s="207"/>
      <c r="E201" s="136"/>
      <c r="F201" s="207"/>
      <c r="G201" s="207"/>
      <c r="H201" s="183"/>
      <c r="I201" s="138">
        <f t="shared" si="0"/>
        <v>0</v>
      </c>
      <c r="J201" s="183"/>
      <c r="K201" s="166">
        <f t="shared" si="1"/>
        <v>0</v>
      </c>
      <c r="L201" s="136"/>
      <c r="M201" s="192"/>
      <c r="N201" s="193"/>
    </row>
    <row r="202" spans="1:14" s="131" customFormat="1" ht="15.75">
      <c r="A202" s="136">
        <v>53</v>
      </c>
      <c r="B202" s="207"/>
      <c r="C202" s="207"/>
      <c r="D202" s="207"/>
      <c r="E202" s="136"/>
      <c r="F202" s="207"/>
      <c r="G202" s="207"/>
      <c r="H202" s="183"/>
      <c r="I202" s="138">
        <f t="shared" si="0"/>
        <v>0</v>
      </c>
      <c r="J202" s="183"/>
      <c r="K202" s="166">
        <f t="shared" si="1"/>
        <v>0</v>
      </c>
      <c r="L202" s="136"/>
      <c r="M202" s="192"/>
      <c r="N202" s="193"/>
    </row>
    <row r="203" spans="1:14" s="131" customFormat="1" ht="15.75">
      <c r="A203" s="136">
        <v>54</v>
      </c>
      <c r="B203" s="207"/>
      <c r="C203" s="207"/>
      <c r="D203" s="207"/>
      <c r="E203" s="136"/>
      <c r="F203" s="207"/>
      <c r="G203" s="207"/>
      <c r="H203" s="183"/>
      <c r="I203" s="138">
        <f t="shared" si="0"/>
        <v>0</v>
      </c>
      <c r="J203" s="183"/>
      <c r="K203" s="166">
        <f t="shared" si="1"/>
        <v>0</v>
      </c>
      <c r="L203" s="136"/>
      <c r="M203" s="192"/>
      <c r="N203" s="193"/>
    </row>
    <row r="204" spans="1:14" s="131" customFormat="1" ht="15.75">
      <c r="A204" s="136">
        <v>55</v>
      </c>
      <c r="B204" s="207"/>
      <c r="C204" s="207"/>
      <c r="D204" s="207"/>
      <c r="E204" s="136"/>
      <c r="F204" s="207"/>
      <c r="G204" s="207"/>
      <c r="H204" s="183"/>
      <c r="I204" s="138">
        <f t="shared" si="0"/>
        <v>0</v>
      </c>
      <c r="J204" s="183"/>
      <c r="K204" s="166">
        <f t="shared" si="1"/>
        <v>0</v>
      </c>
      <c r="L204" s="136"/>
      <c r="M204" s="192"/>
      <c r="N204" s="193"/>
    </row>
    <row r="205" spans="1:14" s="131" customFormat="1" ht="15.75">
      <c r="A205" s="136">
        <v>56</v>
      </c>
      <c r="B205" s="207"/>
      <c r="C205" s="207"/>
      <c r="D205" s="207"/>
      <c r="E205" s="136"/>
      <c r="F205" s="207"/>
      <c r="G205" s="207"/>
      <c r="H205" s="183"/>
      <c r="I205" s="138">
        <f t="shared" si="0"/>
        <v>0</v>
      </c>
      <c r="J205" s="183"/>
      <c r="K205" s="166">
        <f t="shared" si="1"/>
        <v>0</v>
      </c>
      <c r="L205" s="136"/>
      <c r="M205" s="192"/>
      <c r="N205" s="193"/>
    </row>
    <row r="206" spans="1:14" s="131" customFormat="1" ht="15.75">
      <c r="A206" s="136">
        <v>57</v>
      </c>
      <c r="B206" s="207"/>
      <c r="C206" s="207"/>
      <c r="D206" s="207"/>
      <c r="E206" s="136"/>
      <c r="F206" s="207"/>
      <c r="G206" s="207"/>
      <c r="H206" s="183"/>
      <c r="I206" s="138">
        <f t="shared" si="0"/>
        <v>0</v>
      </c>
      <c r="J206" s="183"/>
      <c r="K206" s="166">
        <f t="shared" si="1"/>
        <v>0</v>
      </c>
      <c r="L206" s="136"/>
      <c r="M206" s="192"/>
      <c r="N206" s="193"/>
    </row>
    <row r="207" spans="1:14" s="131" customFormat="1" ht="15.75">
      <c r="A207" s="136">
        <v>58</v>
      </c>
      <c r="B207" s="207"/>
      <c r="C207" s="207"/>
      <c r="D207" s="207"/>
      <c r="E207" s="136"/>
      <c r="F207" s="207"/>
      <c r="G207" s="207"/>
      <c r="H207" s="183"/>
      <c r="I207" s="138">
        <f t="shared" si="0"/>
        <v>0</v>
      </c>
      <c r="J207" s="183"/>
      <c r="K207" s="166">
        <f t="shared" si="1"/>
        <v>0</v>
      </c>
      <c r="L207" s="136"/>
      <c r="M207" s="192"/>
      <c r="N207" s="193"/>
    </row>
    <row r="208" spans="1:14" s="131" customFormat="1" ht="15.75">
      <c r="A208" s="136">
        <v>59</v>
      </c>
      <c r="B208" s="207"/>
      <c r="C208" s="207"/>
      <c r="D208" s="207"/>
      <c r="E208" s="136"/>
      <c r="F208" s="207"/>
      <c r="G208" s="207"/>
      <c r="H208" s="183"/>
      <c r="I208" s="138">
        <f t="shared" si="0"/>
        <v>0</v>
      </c>
      <c r="J208" s="183"/>
      <c r="K208" s="166">
        <f t="shared" si="1"/>
        <v>0</v>
      </c>
      <c r="L208" s="136"/>
      <c r="M208" s="192"/>
      <c r="N208" s="193"/>
    </row>
    <row r="209" spans="1:14" s="131" customFormat="1" ht="15.75">
      <c r="A209" s="136">
        <v>60</v>
      </c>
      <c r="B209" s="207"/>
      <c r="C209" s="207"/>
      <c r="D209" s="207"/>
      <c r="E209" s="136"/>
      <c r="F209" s="207"/>
      <c r="G209" s="207"/>
      <c r="H209" s="183"/>
      <c r="I209" s="138">
        <f t="shared" si="0"/>
        <v>0</v>
      </c>
      <c r="J209" s="183"/>
      <c r="K209" s="166">
        <f t="shared" si="1"/>
        <v>0</v>
      </c>
      <c r="L209" s="136"/>
      <c r="M209" s="192"/>
      <c r="N209" s="193"/>
    </row>
    <row r="210" spans="1:14" s="131" customFormat="1" ht="15.75">
      <c r="A210" s="136">
        <v>61</v>
      </c>
      <c r="B210" s="207"/>
      <c r="C210" s="207"/>
      <c r="D210" s="207"/>
      <c r="E210" s="136"/>
      <c r="F210" s="207"/>
      <c r="G210" s="207"/>
      <c r="H210" s="183"/>
      <c r="I210" s="138">
        <f t="shared" si="0"/>
        <v>0</v>
      </c>
      <c r="J210" s="183"/>
      <c r="K210" s="166">
        <f t="shared" si="1"/>
        <v>0</v>
      </c>
      <c r="L210" s="136"/>
      <c r="M210" s="192"/>
      <c r="N210" s="193"/>
    </row>
    <row r="211" spans="1:14" s="131" customFormat="1" ht="15.75">
      <c r="A211" s="136">
        <v>62</v>
      </c>
      <c r="B211" s="207"/>
      <c r="C211" s="207"/>
      <c r="D211" s="207"/>
      <c r="E211" s="136"/>
      <c r="F211" s="207"/>
      <c r="G211" s="207"/>
      <c r="H211" s="183"/>
      <c r="I211" s="138">
        <f t="shared" si="0"/>
        <v>0</v>
      </c>
      <c r="J211" s="183"/>
      <c r="K211" s="166">
        <f t="shared" si="1"/>
        <v>0</v>
      </c>
      <c r="L211" s="136"/>
      <c r="M211" s="192"/>
      <c r="N211" s="193"/>
    </row>
    <row r="212" spans="1:14" s="131" customFormat="1" ht="15.75">
      <c r="A212" s="136">
        <v>63</v>
      </c>
      <c r="B212" s="207"/>
      <c r="C212" s="207"/>
      <c r="D212" s="207"/>
      <c r="E212" s="136"/>
      <c r="F212" s="207"/>
      <c r="G212" s="207"/>
      <c r="H212" s="183"/>
      <c r="I212" s="138">
        <f t="shared" si="0"/>
        <v>0</v>
      </c>
      <c r="J212" s="183"/>
      <c r="K212" s="166">
        <f t="shared" si="1"/>
        <v>0</v>
      </c>
      <c r="L212" s="136"/>
      <c r="M212" s="192"/>
      <c r="N212" s="193"/>
    </row>
    <row r="213" spans="1:14" s="131" customFormat="1" ht="15.75">
      <c r="A213" s="136">
        <v>64</v>
      </c>
      <c r="B213" s="207"/>
      <c r="C213" s="207"/>
      <c r="D213" s="207"/>
      <c r="E213" s="136"/>
      <c r="F213" s="207"/>
      <c r="G213" s="207"/>
      <c r="H213" s="183"/>
      <c r="I213" s="138">
        <f t="shared" si="0"/>
        <v>0</v>
      </c>
      <c r="J213" s="183"/>
      <c r="K213" s="166">
        <f t="shared" si="1"/>
        <v>0</v>
      </c>
      <c r="L213" s="136"/>
      <c r="M213" s="192"/>
      <c r="N213" s="193"/>
    </row>
    <row r="214" spans="1:14" s="131" customFormat="1" ht="15.75">
      <c r="A214" s="136">
        <v>65</v>
      </c>
      <c r="B214" s="207"/>
      <c r="C214" s="207"/>
      <c r="D214" s="207"/>
      <c r="E214" s="136"/>
      <c r="F214" s="207"/>
      <c r="G214" s="207"/>
      <c r="H214" s="183"/>
      <c r="I214" s="138">
        <f t="shared" si="0"/>
        <v>0</v>
      </c>
      <c r="J214" s="183"/>
      <c r="K214" s="166">
        <f t="shared" si="1"/>
        <v>0</v>
      </c>
      <c r="L214" s="136"/>
      <c r="M214" s="192"/>
      <c r="N214" s="193"/>
    </row>
    <row r="215" spans="1:14" s="131" customFormat="1" ht="15.75">
      <c r="A215" s="136">
        <v>66</v>
      </c>
      <c r="B215" s="207"/>
      <c r="C215" s="207"/>
      <c r="D215" s="207"/>
      <c r="E215" s="136"/>
      <c r="F215" s="207"/>
      <c r="G215" s="207"/>
      <c r="H215" s="183"/>
      <c r="I215" s="138">
        <f t="shared" si="0"/>
        <v>0</v>
      </c>
      <c r="J215" s="183"/>
      <c r="K215" s="166">
        <f aca="true" t="shared" si="2" ref="K215:K278">IF(J215&gt;=2014,1,0)</f>
        <v>0</v>
      </c>
      <c r="L215" s="136"/>
      <c r="M215" s="192"/>
      <c r="N215" s="193"/>
    </row>
    <row r="216" spans="1:14" s="131" customFormat="1" ht="15.75">
      <c r="A216" s="136">
        <v>67</v>
      </c>
      <c r="B216" s="207"/>
      <c r="C216" s="207"/>
      <c r="D216" s="207"/>
      <c r="E216" s="136"/>
      <c r="F216" s="207"/>
      <c r="G216" s="207"/>
      <c r="H216" s="183"/>
      <c r="I216" s="138">
        <f t="shared" si="0"/>
        <v>0</v>
      </c>
      <c r="J216" s="183"/>
      <c r="K216" s="166">
        <f t="shared" si="2"/>
        <v>0</v>
      </c>
      <c r="L216" s="136"/>
      <c r="M216" s="192"/>
      <c r="N216" s="193"/>
    </row>
    <row r="217" spans="1:14" s="131" customFormat="1" ht="15.75">
      <c r="A217" s="136">
        <v>68</v>
      </c>
      <c r="B217" s="207"/>
      <c r="C217" s="207"/>
      <c r="D217" s="207"/>
      <c r="E217" s="136"/>
      <c r="F217" s="207"/>
      <c r="G217" s="207"/>
      <c r="H217" s="183"/>
      <c r="I217" s="138">
        <f aca="true" t="shared" si="3" ref="I217:I280">IF(H217="",0,IF(K217=0,0,1))</f>
        <v>0</v>
      </c>
      <c r="J217" s="183"/>
      <c r="K217" s="166">
        <f t="shared" si="2"/>
        <v>0</v>
      </c>
      <c r="L217" s="136"/>
      <c r="M217" s="192"/>
      <c r="N217" s="193"/>
    </row>
    <row r="218" spans="1:14" s="131" customFormat="1" ht="15.75">
      <c r="A218" s="136">
        <v>69</v>
      </c>
      <c r="B218" s="207"/>
      <c r="C218" s="207"/>
      <c r="D218" s="207"/>
      <c r="E218" s="136"/>
      <c r="F218" s="207"/>
      <c r="G218" s="207"/>
      <c r="H218" s="183"/>
      <c r="I218" s="138">
        <f t="shared" si="3"/>
        <v>0</v>
      </c>
      <c r="J218" s="183"/>
      <c r="K218" s="166">
        <f t="shared" si="2"/>
        <v>0</v>
      </c>
      <c r="L218" s="136"/>
      <c r="M218" s="192"/>
      <c r="N218" s="193"/>
    </row>
    <row r="219" spans="1:14" s="131" customFormat="1" ht="15.75">
      <c r="A219" s="136">
        <v>70</v>
      </c>
      <c r="B219" s="207"/>
      <c r="C219" s="207"/>
      <c r="D219" s="207"/>
      <c r="E219" s="136"/>
      <c r="F219" s="207"/>
      <c r="G219" s="207"/>
      <c r="H219" s="183"/>
      <c r="I219" s="138">
        <f t="shared" si="3"/>
        <v>0</v>
      </c>
      <c r="J219" s="183"/>
      <c r="K219" s="166">
        <f t="shared" si="2"/>
        <v>0</v>
      </c>
      <c r="L219" s="136"/>
      <c r="M219" s="192"/>
      <c r="N219" s="193"/>
    </row>
    <row r="220" spans="1:14" s="131" customFormat="1" ht="15.75">
      <c r="A220" s="136">
        <v>71</v>
      </c>
      <c r="B220" s="207"/>
      <c r="C220" s="207"/>
      <c r="D220" s="207"/>
      <c r="E220" s="136"/>
      <c r="F220" s="207"/>
      <c r="G220" s="207"/>
      <c r="H220" s="183"/>
      <c r="I220" s="138">
        <f t="shared" si="3"/>
        <v>0</v>
      </c>
      <c r="J220" s="183"/>
      <c r="K220" s="166">
        <f t="shared" si="2"/>
        <v>0</v>
      </c>
      <c r="L220" s="136"/>
      <c r="M220" s="192"/>
      <c r="N220" s="193"/>
    </row>
    <row r="221" spans="1:14" s="131" customFormat="1" ht="15.75">
      <c r="A221" s="136">
        <v>72</v>
      </c>
      <c r="B221" s="207"/>
      <c r="C221" s="207"/>
      <c r="D221" s="207"/>
      <c r="E221" s="136"/>
      <c r="F221" s="207"/>
      <c r="G221" s="207"/>
      <c r="H221" s="183"/>
      <c r="I221" s="138">
        <f t="shared" si="3"/>
        <v>0</v>
      </c>
      <c r="J221" s="183"/>
      <c r="K221" s="166">
        <f t="shared" si="2"/>
        <v>0</v>
      </c>
      <c r="L221" s="136"/>
      <c r="M221" s="192"/>
      <c r="N221" s="193"/>
    </row>
    <row r="222" spans="1:14" s="131" customFormat="1" ht="15.75">
      <c r="A222" s="136">
        <v>73</v>
      </c>
      <c r="B222" s="207"/>
      <c r="C222" s="207"/>
      <c r="D222" s="207"/>
      <c r="E222" s="136"/>
      <c r="F222" s="207"/>
      <c r="G222" s="207"/>
      <c r="H222" s="183"/>
      <c r="I222" s="138">
        <f t="shared" si="3"/>
        <v>0</v>
      </c>
      <c r="J222" s="183"/>
      <c r="K222" s="166">
        <f t="shared" si="2"/>
        <v>0</v>
      </c>
      <c r="L222" s="136"/>
      <c r="M222" s="192"/>
      <c r="N222" s="193"/>
    </row>
    <row r="223" spans="1:14" s="131" customFormat="1" ht="15.75">
      <c r="A223" s="136">
        <v>74</v>
      </c>
      <c r="B223" s="207"/>
      <c r="C223" s="207"/>
      <c r="D223" s="207"/>
      <c r="E223" s="136"/>
      <c r="F223" s="207"/>
      <c r="G223" s="207"/>
      <c r="H223" s="183"/>
      <c r="I223" s="138">
        <f t="shared" si="3"/>
        <v>0</v>
      </c>
      <c r="J223" s="183"/>
      <c r="K223" s="166">
        <f t="shared" si="2"/>
        <v>0</v>
      </c>
      <c r="L223" s="136"/>
      <c r="M223" s="192"/>
      <c r="N223" s="193"/>
    </row>
    <row r="224" spans="1:14" s="131" customFormat="1" ht="15.75">
      <c r="A224" s="136">
        <v>75</v>
      </c>
      <c r="B224" s="207"/>
      <c r="C224" s="207"/>
      <c r="D224" s="207"/>
      <c r="E224" s="136"/>
      <c r="F224" s="207"/>
      <c r="G224" s="207"/>
      <c r="H224" s="183"/>
      <c r="I224" s="138">
        <f t="shared" si="3"/>
        <v>0</v>
      </c>
      <c r="J224" s="183"/>
      <c r="K224" s="166">
        <f t="shared" si="2"/>
        <v>0</v>
      </c>
      <c r="L224" s="136"/>
      <c r="M224" s="192"/>
      <c r="N224" s="193"/>
    </row>
    <row r="225" spans="1:14" s="131" customFormat="1" ht="15.75">
      <c r="A225" s="136">
        <v>76</v>
      </c>
      <c r="B225" s="207"/>
      <c r="C225" s="207"/>
      <c r="D225" s="207"/>
      <c r="E225" s="136"/>
      <c r="F225" s="207"/>
      <c r="G225" s="207"/>
      <c r="H225" s="183"/>
      <c r="I225" s="138">
        <f t="shared" si="3"/>
        <v>0</v>
      </c>
      <c r="J225" s="183"/>
      <c r="K225" s="166">
        <f t="shared" si="2"/>
        <v>0</v>
      </c>
      <c r="L225" s="136"/>
      <c r="M225" s="192"/>
      <c r="N225" s="193"/>
    </row>
    <row r="226" spans="1:14" s="131" customFormat="1" ht="15.75">
      <c r="A226" s="136">
        <v>77</v>
      </c>
      <c r="B226" s="207"/>
      <c r="C226" s="207"/>
      <c r="D226" s="207"/>
      <c r="E226" s="136"/>
      <c r="F226" s="207"/>
      <c r="G226" s="207"/>
      <c r="H226" s="183"/>
      <c r="I226" s="138">
        <f t="shared" si="3"/>
        <v>0</v>
      </c>
      <c r="J226" s="183"/>
      <c r="K226" s="166">
        <f t="shared" si="2"/>
        <v>0</v>
      </c>
      <c r="L226" s="136"/>
      <c r="M226" s="192"/>
      <c r="N226" s="193"/>
    </row>
    <row r="227" spans="1:14" s="131" customFormat="1" ht="15.75">
      <c r="A227" s="136">
        <v>78</v>
      </c>
      <c r="B227" s="207"/>
      <c r="C227" s="207"/>
      <c r="D227" s="207"/>
      <c r="E227" s="136"/>
      <c r="F227" s="207"/>
      <c r="G227" s="207"/>
      <c r="H227" s="183"/>
      <c r="I227" s="138">
        <f t="shared" si="3"/>
        <v>0</v>
      </c>
      <c r="J227" s="183"/>
      <c r="K227" s="166">
        <f t="shared" si="2"/>
        <v>0</v>
      </c>
      <c r="L227" s="136"/>
      <c r="M227" s="192"/>
      <c r="N227" s="193"/>
    </row>
    <row r="228" spans="1:14" s="131" customFormat="1" ht="15.75">
      <c r="A228" s="136">
        <v>79</v>
      </c>
      <c r="B228" s="207"/>
      <c r="C228" s="207"/>
      <c r="D228" s="207"/>
      <c r="E228" s="136"/>
      <c r="F228" s="207"/>
      <c r="G228" s="207"/>
      <c r="H228" s="183"/>
      <c r="I228" s="138">
        <f t="shared" si="3"/>
        <v>0</v>
      </c>
      <c r="J228" s="183"/>
      <c r="K228" s="166">
        <f t="shared" si="2"/>
        <v>0</v>
      </c>
      <c r="L228" s="136"/>
      <c r="M228" s="192"/>
      <c r="N228" s="193"/>
    </row>
    <row r="229" spans="1:14" s="131" customFormat="1" ht="15.75">
      <c r="A229" s="136">
        <v>80</v>
      </c>
      <c r="B229" s="207"/>
      <c r="C229" s="207"/>
      <c r="D229" s="207"/>
      <c r="E229" s="136"/>
      <c r="F229" s="207"/>
      <c r="G229" s="207"/>
      <c r="H229" s="183"/>
      <c r="I229" s="138">
        <f t="shared" si="3"/>
        <v>0</v>
      </c>
      <c r="J229" s="183"/>
      <c r="K229" s="166">
        <f t="shared" si="2"/>
        <v>0</v>
      </c>
      <c r="L229" s="136"/>
      <c r="M229" s="192"/>
      <c r="N229" s="193"/>
    </row>
    <row r="230" spans="1:14" s="131" customFormat="1" ht="15.75">
      <c r="A230" s="136">
        <v>81</v>
      </c>
      <c r="B230" s="207"/>
      <c r="C230" s="207"/>
      <c r="D230" s="207"/>
      <c r="E230" s="136"/>
      <c r="F230" s="207"/>
      <c r="G230" s="207"/>
      <c r="H230" s="183"/>
      <c r="I230" s="138">
        <f t="shared" si="3"/>
        <v>0</v>
      </c>
      <c r="J230" s="183"/>
      <c r="K230" s="166">
        <f t="shared" si="2"/>
        <v>0</v>
      </c>
      <c r="L230" s="136"/>
      <c r="M230" s="192"/>
      <c r="N230" s="193"/>
    </row>
    <row r="231" spans="1:14" s="131" customFormat="1" ht="15.75">
      <c r="A231" s="136">
        <v>82</v>
      </c>
      <c r="B231" s="207"/>
      <c r="C231" s="207"/>
      <c r="D231" s="207"/>
      <c r="E231" s="136"/>
      <c r="F231" s="207"/>
      <c r="G231" s="207"/>
      <c r="H231" s="183"/>
      <c r="I231" s="138">
        <f t="shared" si="3"/>
        <v>0</v>
      </c>
      <c r="J231" s="183"/>
      <c r="K231" s="166">
        <f t="shared" si="2"/>
        <v>0</v>
      </c>
      <c r="L231" s="136"/>
      <c r="M231" s="192"/>
      <c r="N231" s="193"/>
    </row>
    <row r="232" spans="1:14" s="131" customFormat="1" ht="15.75">
      <c r="A232" s="136">
        <v>83</v>
      </c>
      <c r="B232" s="207"/>
      <c r="C232" s="207"/>
      <c r="D232" s="207"/>
      <c r="E232" s="136"/>
      <c r="F232" s="207"/>
      <c r="G232" s="207"/>
      <c r="H232" s="183"/>
      <c r="I232" s="138">
        <f t="shared" si="3"/>
        <v>0</v>
      </c>
      <c r="J232" s="183"/>
      <c r="K232" s="166">
        <f t="shared" si="2"/>
        <v>0</v>
      </c>
      <c r="L232" s="136"/>
      <c r="M232" s="192"/>
      <c r="N232" s="193"/>
    </row>
    <row r="233" spans="1:14" s="131" customFormat="1" ht="15.75">
      <c r="A233" s="136">
        <v>84</v>
      </c>
      <c r="B233" s="207"/>
      <c r="C233" s="207"/>
      <c r="D233" s="207"/>
      <c r="E233" s="136"/>
      <c r="F233" s="207"/>
      <c r="G233" s="207"/>
      <c r="H233" s="183"/>
      <c r="I233" s="138">
        <f t="shared" si="3"/>
        <v>0</v>
      </c>
      <c r="J233" s="183"/>
      <c r="K233" s="166">
        <f t="shared" si="2"/>
        <v>0</v>
      </c>
      <c r="L233" s="136"/>
      <c r="M233" s="192"/>
      <c r="N233" s="193"/>
    </row>
    <row r="234" spans="1:14" s="131" customFormat="1" ht="15.75">
      <c r="A234" s="136">
        <v>85</v>
      </c>
      <c r="B234" s="207"/>
      <c r="C234" s="207"/>
      <c r="D234" s="207"/>
      <c r="E234" s="136"/>
      <c r="F234" s="207"/>
      <c r="G234" s="207"/>
      <c r="H234" s="183"/>
      <c r="I234" s="138">
        <f t="shared" si="3"/>
        <v>0</v>
      </c>
      <c r="J234" s="183"/>
      <c r="K234" s="166">
        <f t="shared" si="2"/>
        <v>0</v>
      </c>
      <c r="L234" s="136"/>
      <c r="M234" s="192"/>
      <c r="N234" s="193"/>
    </row>
    <row r="235" spans="1:14" s="131" customFormat="1" ht="15.75">
      <c r="A235" s="136">
        <v>86</v>
      </c>
      <c r="B235" s="207"/>
      <c r="C235" s="207"/>
      <c r="D235" s="207"/>
      <c r="E235" s="136"/>
      <c r="F235" s="207"/>
      <c r="G235" s="207"/>
      <c r="H235" s="183"/>
      <c r="I235" s="138">
        <f t="shared" si="3"/>
        <v>0</v>
      </c>
      <c r="J235" s="183"/>
      <c r="K235" s="166">
        <f t="shared" si="2"/>
        <v>0</v>
      </c>
      <c r="L235" s="136"/>
      <c r="M235" s="192"/>
      <c r="N235" s="193"/>
    </row>
    <row r="236" spans="1:14" s="131" customFormat="1" ht="15.75">
      <c r="A236" s="136">
        <v>87</v>
      </c>
      <c r="B236" s="207"/>
      <c r="C236" s="207"/>
      <c r="D236" s="207"/>
      <c r="E236" s="136"/>
      <c r="F236" s="207"/>
      <c r="G236" s="207"/>
      <c r="H236" s="183"/>
      <c r="I236" s="138">
        <f t="shared" si="3"/>
        <v>0</v>
      </c>
      <c r="J236" s="183"/>
      <c r="K236" s="166">
        <f t="shared" si="2"/>
        <v>0</v>
      </c>
      <c r="L236" s="136"/>
      <c r="M236" s="192"/>
      <c r="N236" s="193"/>
    </row>
    <row r="237" spans="1:14" s="131" customFormat="1" ht="15.75">
      <c r="A237" s="136">
        <v>88</v>
      </c>
      <c r="B237" s="207"/>
      <c r="C237" s="207"/>
      <c r="D237" s="207"/>
      <c r="E237" s="136"/>
      <c r="F237" s="207"/>
      <c r="G237" s="207"/>
      <c r="H237" s="183"/>
      <c r="I237" s="138">
        <f t="shared" si="3"/>
        <v>0</v>
      </c>
      <c r="J237" s="183"/>
      <c r="K237" s="166">
        <f t="shared" si="2"/>
        <v>0</v>
      </c>
      <c r="L237" s="136"/>
      <c r="M237" s="192"/>
      <c r="N237" s="193"/>
    </row>
    <row r="238" spans="1:14" s="131" customFormat="1" ht="15.75">
      <c r="A238" s="136">
        <v>89</v>
      </c>
      <c r="B238" s="207"/>
      <c r="C238" s="207"/>
      <c r="D238" s="207"/>
      <c r="E238" s="136"/>
      <c r="F238" s="207"/>
      <c r="G238" s="207"/>
      <c r="H238" s="183"/>
      <c r="I238" s="138">
        <f t="shared" si="3"/>
        <v>0</v>
      </c>
      <c r="J238" s="183"/>
      <c r="K238" s="166">
        <f t="shared" si="2"/>
        <v>0</v>
      </c>
      <c r="L238" s="136"/>
      <c r="M238" s="192"/>
      <c r="N238" s="193"/>
    </row>
    <row r="239" spans="1:14" s="131" customFormat="1" ht="15.75">
      <c r="A239" s="136">
        <v>90</v>
      </c>
      <c r="B239" s="207"/>
      <c r="C239" s="207"/>
      <c r="D239" s="207"/>
      <c r="E239" s="136"/>
      <c r="F239" s="207"/>
      <c r="G239" s="207"/>
      <c r="H239" s="183"/>
      <c r="I239" s="138">
        <f t="shared" si="3"/>
        <v>0</v>
      </c>
      <c r="J239" s="183"/>
      <c r="K239" s="166">
        <f t="shared" si="2"/>
        <v>0</v>
      </c>
      <c r="L239" s="136"/>
      <c r="M239" s="192"/>
      <c r="N239" s="193"/>
    </row>
    <row r="240" spans="1:14" s="131" customFormat="1" ht="15.75">
      <c r="A240" s="136">
        <v>91</v>
      </c>
      <c r="B240" s="207"/>
      <c r="C240" s="207"/>
      <c r="D240" s="207"/>
      <c r="E240" s="136"/>
      <c r="F240" s="207"/>
      <c r="G240" s="207"/>
      <c r="H240" s="183"/>
      <c r="I240" s="138">
        <f t="shared" si="3"/>
        <v>0</v>
      </c>
      <c r="J240" s="183"/>
      <c r="K240" s="166">
        <f t="shared" si="2"/>
        <v>0</v>
      </c>
      <c r="L240" s="136"/>
      <c r="M240" s="192"/>
      <c r="N240" s="193"/>
    </row>
    <row r="241" spans="1:14" s="131" customFormat="1" ht="15.75">
      <c r="A241" s="136">
        <v>92</v>
      </c>
      <c r="B241" s="207"/>
      <c r="C241" s="207"/>
      <c r="D241" s="207"/>
      <c r="E241" s="136"/>
      <c r="F241" s="207"/>
      <c r="G241" s="207"/>
      <c r="H241" s="183"/>
      <c r="I241" s="138">
        <f t="shared" si="3"/>
        <v>0</v>
      </c>
      <c r="J241" s="183"/>
      <c r="K241" s="166">
        <f t="shared" si="2"/>
        <v>0</v>
      </c>
      <c r="L241" s="136"/>
      <c r="M241" s="192"/>
      <c r="N241" s="193"/>
    </row>
    <row r="242" spans="1:14" s="131" customFormat="1" ht="15.75">
      <c r="A242" s="136">
        <v>93</v>
      </c>
      <c r="B242" s="207"/>
      <c r="C242" s="207"/>
      <c r="D242" s="207"/>
      <c r="E242" s="136"/>
      <c r="F242" s="207"/>
      <c r="G242" s="207"/>
      <c r="H242" s="183"/>
      <c r="I242" s="138">
        <f t="shared" si="3"/>
        <v>0</v>
      </c>
      <c r="J242" s="183"/>
      <c r="K242" s="166">
        <f t="shared" si="2"/>
        <v>0</v>
      </c>
      <c r="L242" s="136"/>
      <c r="M242" s="192"/>
      <c r="N242" s="193"/>
    </row>
    <row r="243" spans="1:14" s="131" customFormat="1" ht="15.75">
      <c r="A243" s="136">
        <v>94</v>
      </c>
      <c r="B243" s="207"/>
      <c r="C243" s="207"/>
      <c r="D243" s="207"/>
      <c r="E243" s="136"/>
      <c r="F243" s="207"/>
      <c r="G243" s="207"/>
      <c r="H243" s="183"/>
      <c r="I243" s="138">
        <f t="shared" si="3"/>
        <v>0</v>
      </c>
      <c r="J243" s="183"/>
      <c r="K243" s="166">
        <f t="shared" si="2"/>
        <v>0</v>
      </c>
      <c r="L243" s="136"/>
      <c r="M243" s="192"/>
      <c r="N243" s="193"/>
    </row>
    <row r="244" spans="1:14" s="131" customFormat="1" ht="15.75">
      <c r="A244" s="136">
        <v>95</v>
      </c>
      <c r="B244" s="207"/>
      <c r="C244" s="207"/>
      <c r="D244" s="207"/>
      <c r="E244" s="136"/>
      <c r="F244" s="207"/>
      <c r="G244" s="207"/>
      <c r="H244" s="183"/>
      <c r="I244" s="138">
        <f t="shared" si="3"/>
        <v>0</v>
      </c>
      <c r="J244" s="183"/>
      <c r="K244" s="166">
        <f t="shared" si="2"/>
        <v>0</v>
      </c>
      <c r="L244" s="136"/>
      <c r="M244" s="192"/>
      <c r="N244" s="193"/>
    </row>
    <row r="245" spans="1:14" s="131" customFormat="1" ht="15.75">
      <c r="A245" s="136">
        <v>96</v>
      </c>
      <c r="B245" s="207"/>
      <c r="C245" s="207"/>
      <c r="D245" s="207"/>
      <c r="E245" s="136"/>
      <c r="F245" s="207"/>
      <c r="G245" s="207"/>
      <c r="H245" s="183"/>
      <c r="I245" s="138">
        <f t="shared" si="3"/>
        <v>0</v>
      </c>
      <c r="J245" s="183"/>
      <c r="K245" s="166">
        <f t="shared" si="2"/>
        <v>0</v>
      </c>
      <c r="L245" s="136"/>
      <c r="M245" s="192"/>
      <c r="N245" s="193"/>
    </row>
    <row r="246" spans="1:14" s="131" customFormat="1" ht="15.75">
      <c r="A246" s="136">
        <v>97</v>
      </c>
      <c r="B246" s="207"/>
      <c r="C246" s="207"/>
      <c r="D246" s="207"/>
      <c r="E246" s="136"/>
      <c r="F246" s="207"/>
      <c r="G246" s="207"/>
      <c r="H246" s="183"/>
      <c r="I246" s="138">
        <f t="shared" si="3"/>
        <v>0</v>
      </c>
      <c r="J246" s="183"/>
      <c r="K246" s="166">
        <f t="shared" si="2"/>
        <v>0</v>
      </c>
      <c r="L246" s="136"/>
      <c r="M246" s="192"/>
      <c r="N246" s="193"/>
    </row>
    <row r="247" spans="1:14" s="131" customFormat="1" ht="15.75">
      <c r="A247" s="136">
        <v>98</v>
      </c>
      <c r="B247" s="207"/>
      <c r="C247" s="207"/>
      <c r="D247" s="207"/>
      <c r="E247" s="136"/>
      <c r="F247" s="207"/>
      <c r="G247" s="207"/>
      <c r="H247" s="183"/>
      <c r="I247" s="138">
        <f t="shared" si="3"/>
        <v>0</v>
      </c>
      <c r="J247" s="183"/>
      <c r="K247" s="166">
        <f t="shared" si="2"/>
        <v>0</v>
      </c>
      <c r="L247" s="136"/>
      <c r="M247" s="192"/>
      <c r="N247" s="193"/>
    </row>
    <row r="248" spans="1:14" s="131" customFormat="1" ht="15.75">
      <c r="A248" s="136">
        <v>99</v>
      </c>
      <c r="B248" s="207"/>
      <c r="C248" s="207"/>
      <c r="D248" s="207"/>
      <c r="E248" s="136"/>
      <c r="F248" s="207"/>
      <c r="G248" s="207"/>
      <c r="H248" s="183"/>
      <c r="I248" s="138">
        <f t="shared" si="3"/>
        <v>0</v>
      </c>
      <c r="J248" s="183"/>
      <c r="K248" s="166">
        <f t="shared" si="2"/>
        <v>0</v>
      </c>
      <c r="L248" s="136"/>
      <c r="M248" s="192"/>
      <c r="N248" s="193"/>
    </row>
    <row r="249" spans="1:14" s="131" customFormat="1" ht="15.75">
      <c r="A249" s="136">
        <v>100</v>
      </c>
      <c r="B249" s="207"/>
      <c r="C249" s="207"/>
      <c r="D249" s="207"/>
      <c r="E249" s="136"/>
      <c r="F249" s="207"/>
      <c r="G249" s="207"/>
      <c r="H249" s="183"/>
      <c r="I249" s="138">
        <f t="shared" si="3"/>
        <v>0</v>
      </c>
      <c r="J249" s="183"/>
      <c r="K249" s="166">
        <f t="shared" si="2"/>
        <v>0</v>
      </c>
      <c r="L249" s="136"/>
      <c r="M249" s="192"/>
      <c r="N249" s="193"/>
    </row>
    <row r="250" spans="1:14" s="131" customFormat="1" ht="15.75">
      <c r="A250" s="136">
        <v>101</v>
      </c>
      <c r="B250" s="207"/>
      <c r="C250" s="207"/>
      <c r="D250" s="207"/>
      <c r="E250" s="136"/>
      <c r="F250" s="207"/>
      <c r="G250" s="207"/>
      <c r="H250" s="183"/>
      <c r="I250" s="138">
        <f t="shared" si="3"/>
        <v>0</v>
      </c>
      <c r="J250" s="183"/>
      <c r="K250" s="166">
        <f t="shared" si="2"/>
        <v>0</v>
      </c>
      <c r="L250" s="136"/>
      <c r="M250" s="192"/>
      <c r="N250" s="193"/>
    </row>
    <row r="251" spans="1:14" s="131" customFormat="1" ht="15.75">
      <c r="A251" s="136">
        <v>102</v>
      </c>
      <c r="B251" s="207"/>
      <c r="C251" s="207"/>
      <c r="D251" s="207"/>
      <c r="E251" s="136"/>
      <c r="F251" s="207"/>
      <c r="G251" s="207"/>
      <c r="H251" s="183"/>
      <c r="I251" s="138">
        <f t="shared" si="3"/>
        <v>0</v>
      </c>
      <c r="J251" s="183"/>
      <c r="K251" s="166">
        <f t="shared" si="2"/>
        <v>0</v>
      </c>
      <c r="L251" s="136"/>
      <c r="M251" s="192"/>
      <c r="N251" s="193"/>
    </row>
    <row r="252" spans="1:14" s="131" customFormat="1" ht="15.75">
      <c r="A252" s="136">
        <v>103</v>
      </c>
      <c r="B252" s="207"/>
      <c r="C252" s="207"/>
      <c r="D252" s="207"/>
      <c r="E252" s="136"/>
      <c r="F252" s="207"/>
      <c r="G252" s="207"/>
      <c r="H252" s="183"/>
      <c r="I252" s="138">
        <f t="shared" si="3"/>
        <v>0</v>
      </c>
      <c r="J252" s="183"/>
      <c r="K252" s="166">
        <f t="shared" si="2"/>
        <v>0</v>
      </c>
      <c r="L252" s="136"/>
      <c r="M252" s="192"/>
      <c r="N252" s="193"/>
    </row>
    <row r="253" spans="1:14" s="131" customFormat="1" ht="15.75">
      <c r="A253" s="136">
        <v>104</v>
      </c>
      <c r="B253" s="207"/>
      <c r="C253" s="207"/>
      <c r="D253" s="207"/>
      <c r="E253" s="136"/>
      <c r="F253" s="207"/>
      <c r="G253" s="207"/>
      <c r="H253" s="183"/>
      <c r="I253" s="138">
        <f t="shared" si="3"/>
        <v>0</v>
      </c>
      <c r="J253" s="183"/>
      <c r="K253" s="166">
        <f t="shared" si="2"/>
        <v>0</v>
      </c>
      <c r="L253" s="136"/>
      <c r="M253" s="192"/>
      <c r="N253" s="193"/>
    </row>
    <row r="254" spans="1:14" s="131" customFormat="1" ht="15.75">
      <c r="A254" s="136">
        <v>105</v>
      </c>
      <c r="B254" s="207"/>
      <c r="C254" s="207"/>
      <c r="D254" s="207"/>
      <c r="E254" s="136"/>
      <c r="F254" s="207"/>
      <c r="G254" s="207"/>
      <c r="H254" s="183"/>
      <c r="I254" s="138">
        <f t="shared" si="3"/>
        <v>0</v>
      </c>
      <c r="J254" s="183"/>
      <c r="K254" s="166">
        <f t="shared" si="2"/>
        <v>0</v>
      </c>
      <c r="L254" s="136"/>
      <c r="M254" s="192"/>
      <c r="N254" s="193"/>
    </row>
    <row r="255" spans="1:14" s="131" customFormat="1" ht="15.75">
      <c r="A255" s="136">
        <v>106</v>
      </c>
      <c r="B255" s="207"/>
      <c r="C255" s="207"/>
      <c r="D255" s="207"/>
      <c r="E255" s="136"/>
      <c r="F255" s="207"/>
      <c r="G255" s="207"/>
      <c r="H255" s="183"/>
      <c r="I255" s="138">
        <f t="shared" si="3"/>
        <v>0</v>
      </c>
      <c r="J255" s="183"/>
      <c r="K255" s="166">
        <f t="shared" si="2"/>
        <v>0</v>
      </c>
      <c r="L255" s="136"/>
      <c r="M255" s="192"/>
      <c r="N255" s="193"/>
    </row>
    <row r="256" spans="1:14" s="131" customFormat="1" ht="15.75">
      <c r="A256" s="136">
        <v>107</v>
      </c>
      <c r="B256" s="207"/>
      <c r="C256" s="207"/>
      <c r="D256" s="207"/>
      <c r="E256" s="136"/>
      <c r="F256" s="207"/>
      <c r="G256" s="207"/>
      <c r="H256" s="183"/>
      <c r="I256" s="138">
        <f t="shared" si="3"/>
        <v>0</v>
      </c>
      <c r="J256" s="183"/>
      <c r="K256" s="166">
        <f t="shared" si="2"/>
        <v>0</v>
      </c>
      <c r="L256" s="136"/>
      <c r="M256" s="192"/>
      <c r="N256" s="193"/>
    </row>
    <row r="257" spans="1:14" s="131" customFormat="1" ht="15.75">
      <c r="A257" s="136">
        <v>108</v>
      </c>
      <c r="B257" s="207"/>
      <c r="C257" s="207"/>
      <c r="D257" s="207"/>
      <c r="E257" s="136"/>
      <c r="F257" s="207"/>
      <c r="G257" s="207"/>
      <c r="H257" s="183"/>
      <c r="I257" s="138">
        <f t="shared" si="3"/>
        <v>0</v>
      </c>
      <c r="J257" s="183"/>
      <c r="K257" s="166">
        <f t="shared" si="2"/>
        <v>0</v>
      </c>
      <c r="L257" s="136"/>
      <c r="M257" s="192"/>
      <c r="N257" s="193"/>
    </row>
    <row r="258" spans="1:14" s="131" customFormat="1" ht="15.75">
      <c r="A258" s="136">
        <v>109</v>
      </c>
      <c r="B258" s="207"/>
      <c r="C258" s="207"/>
      <c r="D258" s="207"/>
      <c r="E258" s="136"/>
      <c r="F258" s="207"/>
      <c r="G258" s="207"/>
      <c r="H258" s="183"/>
      <c r="I258" s="138">
        <f t="shared" si="3"/>
        <v>0</v>
      </c>
      <c r="J258" s="183"/>
      <c r="K258" s="166">
        <f t="shared" si="2"/>
        <v>0</v>
      </c>
      <c r="L258" s="136"/>
      <c r="M258" s="192"/>
      <c r="N258" s="193"/>
    </row>
    <row r="259" spans="1:14" s="131" customFormat="1" ht="15.75">
      <c r="A259" s="136">
        <v>110</v>
      </c>
      <c r="B259" s="207"/>
      <c r="C259" s="207"/>
      <c r="D259" s="207"/>
      <c r="E259" s="136"/>
      <c r="F259" s="207"/>
      <c r="G259" s="207"/>
      <c r="H259" s="183"/>
      <c r="I259" s="138">
        <f t="shared" si="3"/>
        <v>0</v>
      </c>
      <c r="J259" s="183"/>
      <c r="K259" s="166">
        <f t="shared" si="2"/>
        <v>0</v>
      </c>
      <c r="L259" s="136"/>
      <c r="M259" s="192"/>
      <c r="N259" s="193"/>
    </row>
    <row r="260" spans="1:14" s="131" customFormat="1" ht="15.75">
      <c r="A260" s="136">
        <v>111</v>
      </c>
      <c r="B260" s="207"/>
      <c r="C260" s="207"/>
      <c r="D260" s="207"/>
      <c r="E260" s="136"/>
      <c r="F260" s="207"/>
      <c r="G260" s="207"/>
      <c r="H260" s="183"/>
      <c r="I260" s="138">
        <f t="shared" si="3"/>
        <v>0</v>
      </c>
      <c r="J260" s="183"/>
      <c r="K260" s="166">
        <f t="shared" si="2"/>
        <v>0</v>
      </c>
      <c r="L260" s="136"/>
      <c r="M260" s="192"/>
      <c r="N260" s="193"/>
    </row>
    <row r="261" spans="1:14" s="131" customFormat="1" ht="15.75">
      <c r="A261" s="136">
        <v>112</v>
      </c>
      <c r="B261" s="207"/>
      <c r="C261" s="207"/>
      <c r="D261" s="207"/>
      <c r="E261" s="136"/>
      <c r="F261" s="207"/>
      <c r="G261" s="207"/>
      <c r="H261" s="183"/>
      <c r="I261" s="138">
        <f t="shared" si="3"/>
        <v>0</v>
      </c>
      <c r="J261" s="183"/>
      <c r="K261" s="166">
        <f t="shared" si="2"/>
        <v>0</v>
      </c>
      <c r="L261" s="136"/>
      <c r="M261" s="192"/>
      <c r="N261" s="193"/>
    </row>
    <row r="262" spans="1:14" s="131" customFormat="1" ht="15.75">
      <c r="A262" s="136">
        <v>113</v>
      </c>
      <c r="B262" s="207"/>
      <c r="C262" s="207"/>
      <c r="D262" s="207"/>
      <c r="E262" s="136"/>
      <c r="F262" s="207"/>
      <c r="G262" s="207"/>
      <c r="H262" s="183"/>
      <c r="I262" s="138">
        <f t="shared" si="3"/>
        <v>0</v>
      </c>
      <c r="J262" s="183"/>
      <c r="K262" s="166">
        <f t="shared" si="2"/>
        <v>0</v>
      </c>
      <c r="L262" s="136"/>
      <c r="M262" s="192"/>
      <c r="N262" s="193"/>
    </row>
    <row r="263" spans="1:14" s="131" customFormat="1" ht="15.75">
      <c r="A263" s="136">
        <v>114</v>
      </c>
      <c r="B263" s="207"/>
      <c r="C263" s="207"/>
      <c r="D263" s="207"/>
      <c r="E263" s="136"/>
      <c r="F263" s="207"/>
      <c r="G263" s="207"/>
      <c r="H263" s="183"/>
      <c r="I263" s="138">
        <f t="shared" si="3"/>
        <v>0</v>
      </c>
      <c r="J263" s="183"/>
      <c r="K263" s="166">
        <f t="shared" si="2"/>
        <v>0</v>
      </c>
      <c r="L263" s="136"/>
      <c r="M263" s="192"/>
      <c r="N263" s="193"/>
    </row>
    <row r="264" spans="1:14" s="131" customFormat="1" ht="15.75">
      <c r="A264" s="136">
        <v>115</v>
      </c>
      <c r="B264" s="207"/>
      <c r="C264" s="207"/>
      <c r="D264" s="207"/>
      <c r="E264" s="136"/>
      <c r="F264" s="207"/>
      <c r="G264" s="207"/>
      <c r="H264" s="183"/>
      <c r="I264" s="138">
        <f t="shared" si="3"/>
        <v>0</v>
      </c>
      <c r="J264" s="183"/>
      <c r="K264" s="166">
        <f t="shared" si="2"/>
        <v>0</v>
      </c>
      <c r="L264" s="136"/>
      <c r="M264" s="192"/>
      <c r="N264" s="193"/>
    </row>
    <row r="265" spans="1:14" s="131" customFormat="1" ht="15.75">
      <c r="A265" s="136">
        <v>116</v>
      </c>
      <c r="B265" s="207"/>
      <c r="C265" s="207"/>
      <c r="D265" s="207"/>
      <c r="E265" s="136"/>
      <c r="F265" s="207"/>
      <c r="G265" s="207"/>
      <c r="H265" s="183"/>
      <c r="I265" s="138">
        <f t="shared" si="3"/>
        <v>0</v>
      </c>
      <c r="J265" s="183"/>
      <c r="K265" s="166">
        <f t="shared" si="2"/>
        <v>0</v>
      </c>
      <c r="L265" s="136"/>
      <c r="M265" s="192"/>
      <c r="N265" s="193"/>
    </row>
    <row r="266" spans="1:14" s="131" customFormat="1" ht="15.75">
      <c r="A266" s="136">
        <v>117</v>
      </c>
      <c r="B266" s="207"/>
      <c r="C266" s="207"/>
      <c r="D266" s="207"/>
      <c r="E266" s="136"/>
      <c r="F266" s="207"/>
      <c r="G266" s="207"/>
      <c r="H266" s="183"/>
      <c r="I266" s="138">
        <f t="shared" si="3"/>
        <v>0</v>
      </c>
      <c r="J266" s="183"/>
      <c r="K266" s="166">
        <f t="shared" si="2"/>
        <v>0</v>
      </c>
      <c r="L266" s="136"/>
      <c r="M266" s="192"/>
      <c r="N266" s="193"/>
    </row>
    <row r="267" spans="1:14" s="131" customFormat="1" ht="15.75">
      <c r="A267" s="136">
        <v>118</v>
      </c>
      <c r="B267" s="207"/>
      <c r="C267" s="207"/>
      <c r="D267" s="207"/>
      <c r="E267" s="136"/>
      <c r="F267" s="207"/>
      <c r="G267" s="207"/>
      <c r="H267" s="183"/>
      <c r="I267" s="138">
        <f t="shared" si="3"/>
        <v>0</v>
      </c>
      <c r="J267" s="183"/>
      <c r="K267" s="166">
        <f t="shared" si="2"/>
        <v>0</v>
      </c>
      <c r="L267" s="136"/>
      <c r="M267" s="192"/>
      <c r="N267" s="193"/>
    </row>
    <row r="268" spans="1:14" s="131" customFormat="1" ht="15.75">
      <c r="A268" s="136">
        <v>119</v>
      </c>
      <c r="B268" s="207"/>
      <c r="C268" s="207"/>
      <c r="D268" s="207"/>
      <c r="E268" s="136"/>
      <c r="F268" s="207"/>
      <c r="G268" s="207"/>
      <c r="H268" s="183"/>
      <c r="I268" s="138">
        <f t="shared" si="3"/>
        <v>0</v>
      </c>
      <c r="J268" s="183"/>
      <c r="K268" s="166">
        <f t="shared" si="2"/>
        <v>0</v>
      </c>
      <c r="L268" s="136"/>
      <c r="M268" s="192"/>
      <c r="N268" s="193"/>
    </row>
    <row r="269" spans="1:14" s="131" customFormat="1" ht="15.75">
      <c r="A269" s="136">
        <v>120</v>
      </c>
      <c r="B269" s="207"/>
      <c r="C269" s="207"/>
      <c r="D269" s="207"/>
      <c r="E269" s="136"/>
      <c r="F269" s="207"/>
      <c r="G269" s="207"/>
      <c r="H269" s="183"/>
      <c r="I269" s="138">
        <f t="shared" si="3"/>
        <v>0</v>
      </c>
      <c r="J269" s="183"/>
      <c r="K269" s="166">
        <f t="shared" si="2"/>
        <v>0</v>
      </c>
      <c r="L269" s="136"/>
      <c r="M269" s="192"/>
      <c r="N269" s="193"/>
    </row>
    <row r="270" spans="1:14" s="131" customFormat="1" ht="15.75">
      <c r="A270" s="136">
        <v>121</v>
      </c>
      <c r="B270" s="207"/>
      <c r="C270" s="207"/>
      <c r="D270" s="207"/>
      <c r="E270" s="136"/>
      <c r="F270" s="207"/>
      <c r="G270" s="207"/>
      <c r="H270" s="183"/>
      <c r="I270" s="138">
        <f t="shared" si="3"/>
        <v>0</v>
      </c>
      <c r="J270" s="183"/>
      <c r="K270" s="166">
        <f t="shared" si="2"/>
        <v>0</v>
      </c>
      <c r="L270" s="136"/>
      <c r="M270" s="192"/>
      <c r="N270" s="193"/>
    </row>
    <row r="271" spans="1:14" s="131" customFormat="1" ht="15.75">
      <c r="A271" s="136">
        <v>122</v>
      </c>
      <c r="B271" s="207"/>
      <c r="C271" s="207"/>
      <c r="D271" s="207"/>
      <c r="E271" s="136"/>
      <c r="F271" s="207"/>
      <c r="G271" s="207"/>
      <c r="H271" s="183"/>
      <c r="I271" s="138">
        <f t="shared" si="3"/>
        <v>0</v>
      </c>
      <c r="J271" s="183"/>
      <c r="K271" s="166">
        <f t="shared" si="2"/>
        <v>0</v>
      </c>
      <c r="L271" s="136"/>
      <c r="M271" s="192"/>
      <c r="N271" s="193"/>
    </row>
    <row r="272" spans="1:14" s="131" customFormat="1" ht="15.75">
      <c r="A272" s="136">
        <v>123</v>
      </c>
      <c r="B272" s="207"/>
      <c r="C272" s="207"/>
      <c r="D272" s="207"/>
      <c r="E272" s="136"/>
      <c r="F272" s="207"/>
      <c r="G272" s="207"/>
      <c r="H272" s="183"/>
      <c r="I272" s="138">
        <f t="shared" si="3"/>
        <v>0</v>
      </c>
      <c r="J272" s="183"/>
      <c r="K272" s="166">
        <f t="shared" si="2"/>
        <v>0</v>
      </c>
      <c r="L272" s="136"/>
      <c r="M272" s="192"/>
      <c r="N272" s="193"/>
    </row>
    <row r="273" spans="1:14" s="131" customFormat="1" ht="15.75">
      <c r="A273" s="136">
        <v>124</v>
      </c>
      <c r="B273" s="207"/>
      <c r="C273" s="207"/>
      <c r="D273" s="207"/>
      <c r="E273" s="136"/>
      <c r="F273" s="207"/>
      <c r="G273" s="207"/>
      <c r="H273" s="183"/>
      <c r="I273" s="138">
        <f t="shared" si="3"/>
        <v>0</v>
      </c>
      <c r="J273" s="183"/>
      <c r="K273" s="166">
        <f t="shared" si="2"/>
        <v>0</v>
      </c>
      <c r="L273" s="136"/>
      <c r="M273" s="192"/>
      <c r="N273" s="193"/>
    </row>
    <row r="274" spans="1:14" s="131" customFormat="1" ht="15.75">
      <c r="A274" s="136">
        <v>125</v>
      </c>
      <c r="B274" s="207"/>
      <c r="C274" s="207"/>
      <c r="D274" s="207"/>
      <c r="E274" s="136"/>
      <c r="F274" s="207"/>
      <c r="G274" s="207"/>
      <c r="H274" s="183"/>
      <c r="I274" s="138">
        <f t="shared" si="3"/>
        <v>0</v>
      </c>
      <c r="J274" s="183"/>
      <c r="K274" s="166">
        <f t="shared" si="2"/>
        <v>0</v>
      </c>
      <c r="L274" s="136"/>
      <c r="M274" s="192"/>
      <c r="N274" s="193"/>
    </row>
    <row r="275" spans="1:14" s="131" customFormat="1" ht="15.75">
      <c r="A275" s="136">
        <v>126</v>
      </c>
      <c r="B275" s="207"/>
      <c r="C275" s="207"/>
      <c r="D275" s="207"/>
      <c r="E275" s="136"/>
      <c r="F275" s="207"/>
      <c r="G275" s="207"/>
      <c r="H275" s="183"/>
      <c r="I275" s="138">
        <f t="shared" si="3"/>
        <v>0</v>
      </c>
      <c r="J275" s="183"/>
      <c r="K275" s="166">
        <f t="shared" si="2"/>
        <v>0</v>
      </c>
      <c r="L275" s="136"/>
      <c r="M275" s="192"/>
      <c r="N275" s="193"/>
    </row>
    <row r="276" spans="1:14" s="131" customFormat="1" ht="15.75">
      <c r="A276" s="136">
        <v>127</v>
      </c>
      <c r="B276" s="207"/>
      <c r="C276" s="207"/>
      <c r="D276" s="207"/>
      <c r="E276" s="136"/>
      <c r="F276" s="207"/>
      <c r="G276" s="207"/>
      <c r="H276" s="183"/>
      <c r="I276" s="138">
        <f t="shared" si="3"/>
        <v>0</v>
      </c>
      <c r="J276" s="183"/>
      <c r="K276" s="166">
        <f t="shared" si="2"/>
        <v>0</v>
      </c>
      <c r="L276" s="136"/>
      <c r="M276" s="192"/>
      <c r="N276" s="193"/>
    </row>
    <row r="277" spans="1:14" s="131" customFormat="1" ht="15.75">
      <c r="A277" s="136">
        <v>128</v>
      </c>
      <c r="B277" s="207"/>
      <c r="C277" s="207"/>
      <c r="D277" s="207"/>
      <c r="E277" s="136"/>
      <c r="F277" s="207"/>
      <c r="G277" s="207"/>
      <c r="H277" s="183"/>
      <c r="I277" s="138">
        <f t="shared" si="3"/>
        <v>0</v>
      </c>
      <c r="J277" s="183"/>
      <c r="K277" s="166">
        <f t="shared" si="2"/>
        <v>0</v>
      </c>
      <c r="L277" s="136"/>
      <c r="M277" s="192"/>
      <c r="N277" s="193"/>
    </row>
    <row r="278" spans="1:14" s="131" customFormat="1" ht="15.75">
      <c r="A278" s="136">
        <v>129</v>
      </c>
      <c r="B278" s="207"/>
      <c r="C278" s="207"/>
      <c r="D278" s="207"/>
      <c r="E278" s="136"/>
      <c r="F278" s="207"/>
      <c r="G278" s="207"/>
      <c r="H278" s="183"/>
      <c r="I278" s="138">
        <f t="shared" si="3"/>
        <v>0</v>
      </c>
      <c r="J278" s="183"/>
      <c r="K278" s="166">
        <f t="shared" si="2"/>
        <v>0</v>
      </c>
      <c r="L278" s="136"/>
      <c r="M278" s="192"/>
      <c r="N278" s="193"/>
    </row>
    <row r="279" spans="1:14" s="131" customFormat="1" ht="15.75">
      <c r="A279" s="136">
        <v>130</v>
      </c>
      <c r="B279" s="207"/>
      <c r="C279" s="207"/>
      <c r="D279" s="207"/>
      <c r="E279" s="136"/>
      <c r="F279" s="207"/>
      <c r="G279" s="207"/>
      <c r="H279" s="183"/>
      <c r="I279" s="138">
        <f t="shared" si="3"/>
        <v>0</v>
      </c>
      <c r="J279" s="183"/>
      <c r="K279" s="166">
        <f aca="true" t="shared" si="4" ref="K279:K342">IF(J279&gt;=2014,1,0)</f>
        <v>0</v>
      </c>
      <c r="L279" s="136"/>
      <c r="M279" s="192"/>
      <c r="N279" s="193"/>
    </row>
    <row r="280" spans="1:14" s="131" customFormat="1" ht="15.75">
      <c r="A280" s="136">
        <v>131</v>
      </c>
      <c r="B280" s="207"/>
      <c r="C280" s="207"/>
      <c r="D280" s="207"/>
      <c r="E280" s="136"/>
      <c r="F280" s="207"/>
      <c r="G280" s="207"/>
      <c r="H280" s="183"/>
      <c r="I280" s="138">
        <f t="shared" si="3"/>
        <v>0</v>
      </c>
      <c r="J280" s="183"/>
      <c r="K280" s="166">
        <f t="shared" si="4"/>
        <v>0</v>
      </c>
      <c r="L280" s="136"/>
      <c r="M280" s="192"/>
      <c r="N280" s="193"/>
    </row>
    <row r="281" spans="1:14" s="131" customFormat="1" ht="15.75">
      <c r="A281" s="136">
        <v>132</v>
      </c>
      <c r="B281" s="207"/>
      <c r="C281" s="207"/>
      <c r="D281" s="207"/>
      <c r="E281" s="136"/>
      <c r="F281" s="207"/>
      <c r="G281" s="207"/>
      <c r="H281" s="183"/>
      <c r="I281" s="138">
        <f aca="true" t="shared" si="5" ref="I281:I344">IF(H281="",0,IF(K281=0,0,1))</f>
        <v>0</v>
      </c>
      <c r="J281" s="183"/>
      <c r="K281" s="166">
        <f t="shared" si="4"/>
        <v>0</v>
      </c>
      <c r="L281" s="136"/>
      <c r="M281" s="192"/>
      <c r="N281" s="193"/>
    </row>
    <row r="282" spans="1:14" s="131" customFormat="1" ht="15.75">
      <c r="A282" s="136">
        <v>133</v>
      </c>
      <c r="B282" s="207"/>
      <c r="C282" s="207"/>
      <c r="D282" s="207"/>
      <c r="E282" s="136"/>
      <c r="F282" s="207"/>
      <c r="G282" s="207"/>
      <c r="H282" s="183"/>
      <c r="I282" s="138">
        <f t="shared" si="5"/>
        <v>0</v>
      </c>
      <c r="J282" s="183"/>
      <c r="K282" s="166">
        <f t="shared" si="4"/>
        <v>0</v>
      </c>
      <c r="L282" s="136"/>
      <c r="M282" s="192"/>
      <c r="N282" s="193"/>
    </row>
    <row r="283" spans="1:14" s="131" customFormat="1" ht="15.75">
      <c r="A283" s="136">
        <v>134</v>
      </c>
      <c r="B283" s="207"/>
      <c r="C283" s="207"/>
      <c r="D283" s="207"/>
      <c r="E283" s="136"/>
      <c r="F283" s="207"/>
      <c r="G283" s="207"/>
      <c r="H283" s="183"/>
      <c r="I283" s="138">
        <f t="shared" si="5"/>
        <v>0</v>
      </c>
      <c r="J283" s="183"/>
      <c r="K283" s="166">
        <f t="shared" si="4"/>
        <v>0</v>
      </c>
      <c r="L283" s="136"/>
      <c r="M283" s="192"/>
      <c r="N283" s="193"/>
    </row>
    <row r="284" spans="1:14" s="131" customFormat="1" ht="15.75">
      <c r="A284" s="136">
        <v>135</v>
      </c>
      <c r="B284" s="207"/>
      <c r="C284" s="207"/>
      <c r="D284" s="207"/>
      <c r="E284" s="136"/>
      <c r="F284" s="207"/>
      <c r="G284" s="207"/>
      <c r="H284" s="183"/>
      <c r="I284" s="138">
        <f t="shared" si="5"/>
        <v>0</v>
      </c>
      <c r="J284" s="183"/>
      <c r="K284" s="166">
        <f t="shared" si="4"/>
        <v>0</v>
      </c>
      <c r="L284" s="136"/>
      <c r="M284" s="192"/>
      <c r="N284" s="193"/>
    </row>
    <row r="285" spans="1:14" s="131" customFormat="1" ht="15.75">
      <c r="A285" s="136">
        <v>136</v>
      </c>
      <c r="B285" s="207"/>
      <c r="C285" s="207"/>
      <c r="D285" s="207"/>
      <c r="E285" s="136"/>
      <c r="F285" s="207"/>
      <c r="G285" s="207"/>
      <c r="H285" s="183"/>
      <c r="I285" s="138">
        <f t="shared" si="5"/>
        <v>0</v>
      </c>
      <c r="J285" s="183"/>
      <c r="K285" s="166">
        <f t="shared" si="4"/>
        <v>0</v>
      </c>
      <c r="L285" s="136"/>
      <c r="M285" s="192"/>
      <c r="N285" s="193"/>
    </row>
    <row r="286" spans="1:14" s="131" customFormat="1" ht="15.75">
      <c r="A286" s="136">
        <v>137</v>
      </c>
      <c r="B286" s="207"/>
      <c r="C286" s="207"/>
      <c r="D286" s="207"/>
      <c r="E286" s="136"/>
      <c r="F286" s="207"/>
      <c r="G286" s="207"/>
      <c r="H286" s="183"/>
      <c r="I286" s="138">
        <f t="shared" si="5"/>
        <v>0</v>
      </c>
      <c r="J286" s="183"/>
      <c r="K286" s="166">
        <f t="shared" si="4"/>
        <v>0</v>
      </c>
      <c r="L286" s="136"/>
      <c r="M286" s="192"/>
      <c r="N286" s="193"/>
    </row>
    <row r="287" spans="1:14" s="131" customFormat="1" ht="15.75">
      <c r="A287" s="136">
        <v>138</v>
      </c>
      <c r="B287" s="207"/>
      <c r="C287" s="207"/>
      <c r="D287" s="207"/>
      <c r="E287" s="136"/>
      <c r="F287" s="207"/>
      <c r="G287" s="207"/>
      <c r="H287" s="183"/>
      <c r="I287" s="138">
        <f t="shared" si="5"/>
        <v>0</v>
      </c>
      <c r="J287" s="183"/>
      <c r="K287" s="166">
        <f t="shared" si="4"/>
        <v>0</v>
      </c>
      <c r="L287" s="136"/>
      <c r="M287" s="192"/>
      <c r="N287" s="193"/>
    </row>
    <row r="288" spans="1:14" s="131" customFormat="1" ht="15.75">
      <c r="A288" s="136">
        <v>139</v>
      </c>
      <c r="B288" s="207"/>
      <c r="C288" s="207"/>
      <c r="D288" s="207"/>
      <c r="E288" s="136"/>
      <c r="F288" s="207"/>
      <c r="G288" s="207"/>
      <c r="H288" s="183"/>
      <c r="I288" s="138">
        <f t="shared" si="5"/>
        <v>0</v>
      </c>
      <c r="J288" s="183"/>
      <c r="K288" s="166">
        <f t="shared" si="4"/>
        <v>0</v>
      </c>
      <c r="L288" s="136"/>
      <c r="M288" s="192"/>
      <c r="N288" s="193"/>
    </row>
    <row r="289" spans="1:14" s="131" customFormat="1" ht="15.75">
      <c r="A289" s="136">
        <v>140</v>
      </c>
      <c r="B289" s="207"/>
      <c r="C289" s="207"/>
      <c r="D289" s="207"/>
      <c r="E289" s="136"/>
      <c r="F289" s="207"/>
      <c r="G289" s="207"/>
      <c r="H289" s="183"/>
      <c r="I289" s="138">
        <f t="shared" si="5"/>
        <v>0</v>
      </c>
      <c r="J289" s="183"/>
      <c r="K289" s="166">
        <f t="shared" si="4"/>
        <v>0</v>
      </c>
      <c r="L289" s="136"/>
      <c r="M289" s="192"/>
      <c r="N289" s="193"/>
    </row>
    <row r="290" spans="1:14" s="131" customFormat="1" ht="15.75">
      <c r="A290" s="136">
        <v>141</v>
      </c>
      <c r="B290" s="207"/>
      <c r="C290" s="207"/>
      <c r="D290" s="207"/>
      <c r="E290" s="136"/>
      <c r="F290" s="207"/>
      <c r="G290" s="207"/>
      <c r="H290" s="183"/>
      <c r="I290" s="138">
        <f t="shared" si="5"/>
        <v>0</v>
      </c>
      <c r="J290" s="183"/>
      <c r="K290" s="166">
        <f t="shared" si="4"/>
        <v>0</v>
      </c>
      <c r="L290" s="136"/>
      <c r="M290" s="192"/>
      <c r="N290" s="193"/>
    </row>
    <row r="291" spans="1:14" s="131" customFormat="1" ht="15.75">
      <c r="A291" s="136">
        <v>142</v>
      </c>
      <c r="B291" s="207"/>
      <c r="C291" s="207"/>
      <c r="D291" s="207"/>
      <c r="E291" s="136"/>
      <c r="F291" s="207"/>
      <c r="G291" s="207"/>
      <c r="H291" s="183"/>
      <c r="I291" s="138">
        <f t="shared" si="5"/>
        <v>0</v>
      </c>
      <c r="J291" s="183"/>
      <c r="K291" s="166">
        <f t="shared" si="4"/>
        <v>0</v>
      </c>
      <c r="L291" s="136"/>
      <c r="M291" s="192"/>
      <c r="N291" s="193"/>
    </row>
    <row r="292" spans="1:14" s="131" customFormat="1" ht="15.75">
      <c r="A292" s="136">
        <v>143</v>
      </c>
      <c r="B292" s="207"/>
      <c r="C292" s="207"/>
      <c r="D292" s="207"/>
      <c r="E292" s="136"/>
      <c r="F292" s="207"/>
      <c r="G292" s="207"/>
      <c r="H292" s="183"/>
      <c r="I292" s="138">
        <f t="shared" si="5"/>
        <v>0</v>
      </c>
      <c r="J292" s="183"/>
      <c r="K292" s="166">
        <f t="shared" si="4"/>
        <v>0</v>
      </c>
      <c r="L292" s="136"/>
      <c r="M292" s="192"/>
      <c r="N292" s="193"/>
    </row>
    <row r="293" spans="1:14" s="131" customFormat="1" ht="15.75">
      <c r="A293" s="136">
        <v>144</v>
      </c>
      <c r="B293" s="207"/>
      <c r="C293" s="207"/>
      <c r="D293" s="207"/>
      <c r="E293" s="136"/>
      <c r="F293" s="207"/>
      <c r="G293" s="207"/>
      <c r="H293" s="183"/>
      <c r="I293" s="138">
        <f t="shared" si="5"/>
        <v>0</v>
      </c>
      <c r="J293" s="183"/>
      <c r="K293" s="166">
        <f t="shared" si="4"/>
        <v>0</v>
      </c>
      <c r="L293" s="136"/>
      <c r="M293" s="192"/>
      <c r="N293" s="193"/>
    </row>
    <row r="294" spans="1:14" s="131" customFormat="1" ht="15.75">
      <c r="A294" s="136">
        <v>145</v>
      </c>
      <c r="B294" s="207"/>
      <c r="C294" s="207"/>
      <c r="D294" s="207"/>
      <c r="E294" s="136"/>
      <c r="F294" s="207"/>
      <c r="G294" s="207"/>
      <c r="H294" s="183"/>
      <c r="I294" s="138">
        <f t="shared" si="5"/>
        <v>0</v>
      </c>
      <c r="J294" s="183"/>
      <c r="K294" s="166">
        <f t="shared" si="4"/>
        <v>0</v>
      </c>
      <c r="L294" s="136"/>
      <c r="M294" s="192"/>
      <c r="N294" s="193"/>
    </row>
    <row r="295" spans="1:14" s="131" customFormat="1" ht="15.75">
      <c r="A295" s="136">
        <v>146</v>
      </c>
      <c r="B295" s="207"/>
      <c r="C295" s="207"/>
      <c r="D295" s="207"/>
      <c r="E295" s="136"/>
      <c r="F295" s="207"/>
      <c r="G295" s="207"/>
      <c r="H295" s="183"/>
      <c r="I295" s="138">
        <f t="shared" si="5"/>
        <v>0</v>
      </c>
      <c r="J295" s="183"/>
      <c r="K295" s="166">
        <f t="shared" si="4"/>
        <v>0</v>
      </c>
      <c r="L295" s="136"/>
      <c r="M295" s="192"/>
      <c r="N295" s="193"/>
    </row>
    <row r="296" spans="1:14" s="131" customFormat="1" ht="15.75">
      <c r="A296" s="136">
        <v>147</v>
      </c>
      <c r="B296" s="207"/>
      <c r="C296" s="207"/>
      <c r="D296" s="207"/>
      <c r="E296" s="136"/>
      <c r="F296" s="207"/>
      <c r="G296" s="207"/>
      <c r="H296" s="183"/>
      <c r="I296" s="138">
        <f t="shared" si="5"/>
        <v>0</v>
      </c>
      <c r="J296" s="183"/>
      <c r="K296" s="166">
        <f t="shared" si="4"/>
        <v>0</v>
      </c>
      <c r="L296" s="136"/>
      <c r="M296" s="192"/>
      <c r="N296" s="193"/>
    </row>
    <row r="297" spans="1:14" s="131" customFormat="1" ht="15.75">
      <c r="A297" s="136">
        <v>148</v>
      </c>
      <c r="B297" s="207"/>
      <c r="C297" s="207"/>
      <c r="D297" s="207"/>
      <c r="E297" s="136"/>
      <c r="F297" s="207"/>
      <c r="G297" s="207"/>
      <c r="H297" s="183"/>
      <c r="I297" s="138">
        <f t="shared" si="5"/>
        <v>0</v>
      </c>
      <c r="J297" s="183"/>
      <c r="K297" s="166">
        <f t="shared" si="4"/>
        <v>0</v>
      </c>
      <c r="L297" s="136"/>
      <c r="M297" s="192"/>
      <c r="N297" s="193"/>
    </row>
    <row r="298" spans="1:14" s="131" customFormat="1" ht="15.75">
      <c r="A298" s="136">
        <v>149</v>
      </c>
      <c r="B298" s="207"/>
      <c r="C298" s="207"/>
      <c r="D298" s="207"/>
      <c r="E298" s="136"/>
      <c r="F298" s="207"/>
      <c r="G298" s="207"/>
      <c r="H298" s="183"/>
      <c r="I298" s="138">
        <f t="shared" si="5"/>
        <v>0</v>
      </c>
      <c r="J298" s="183"/>
      <c r="K298" s="166">
        <f t="shared" si="4"/>
        <v>0</v>
      </c>
      <c r="L298" s="136"/>
      <c r="M298" s="192"/>
      <c r="N298" s="193"/>
    </row>
    <row r="299" spans="1:14" s="131" customFormat="1" ht="15.75">
      <c r="A299" s="136">
        <v>150</v>
      </c>
      <c r="B299" s="207"/>
      <c r="C299" s="207"/>
      <c r="D299" s="207"/>
      <c r="E299" s="136"/>
      <c r="F299" s="207"/>
      <c r="G299" s="207"/>
      <c r="H299" s="183"/>
      <c r="I299" s="138">
        <f t="shared" si="5"/>
        <v>0</v>
      </c>
      <c r="J299" s="183"/>
      <c r="K299" s="166">
        <f t="shared" si="4"/>
        <v>0</v>
      </c>
      <c r="L299" s="136"/>
      <c r="M299" s="192"/>
      <c r="N299" s="193"/>
    </row>
    <row r="300" spans="1:14" s="131" customFormat="1" ht="15.75">
      <c r="A300" s="136">
        <v>151</v>
      </c>
      <c r="B300" s="207"/>
      <c r="C300" s="207"/>
      <c r="D300" s="207"/>
      <c r="E300" s="136"/>
      <c r="F300" s="207"/>
      <c r="G300" s="207"/>
      <c r="H300" s="183"/>
      <c r="I300" s="138">
        <f t="shared" si="5"/>
        <v>0</v>
      </c>
      <c r="J300" s="183"/>
      <c r="K300" s="166">
        <f t="shared" si="4"/>
        <v>0</v>
      </c>
      <c r="L300" s="136"/>
      <c r="M300" s="192"/>
      <c r="N300" s="193"/>
    </row>
    <row r="301" spans="1:14" s="131" customFormat="1" ht="15.75">
      <c r="A301" s="136">
        <v>152</v>
      </c>
      <c r="B301" s="207"/>
      <c r="C301" s="207"/>
      <c r="D301" s="207"/>
      <c r="E301" s="136"/>
      <c r="F301" s="207"/>
      <c r="G301" s="207"/>
      <c r="H301" s="183"/>
      <c r="I301" s="138">
        <f t="shared" si="5"/>
        <v>0</v>
      </c>
      <c r="J301" s="183"/>
      <c r="K301" s="166">
        <f t="shared" si="4"/>
        <v>0</v>
      </c>
      <c r="L301" s="136"/>
      <c r="M301" s="192"/>
      <c r="N301" s="193"/>
    </row>
    <row r="302" spans="1:14" s="131" customFormat="1" ht="15.75">
      <c r="A302" s="136">
        <v>153</v>
      </c>
      <c r="B302" s="207"/>
      <c r="C302" s="207"/>
      <c r="D302" s="207"/>
      <c r="E302" s="136"/>
      <c r="F302" s="207"/>
      <c r="G302" s="207"/>
      <c r="H302" s="183"/>
      <c r="I302" s="138">
        <f t="shared" si="5"/>
        <v>0</v>
      </c>
      <c r="J302" s="183"/>
      <c r="K302" s="166">
        <f t="shared" si="4"/>
        <v>0</v>
      </c>
      <c r="L302" s="136"/>
      <c r="M302" s="192"/>
      <c r="N302" s="193"/>
    </row>
    <row r="303" spans="1:14" s="131" customFormat="1" ht="15.75">
      <c r="A303" s="136">
        <v>154</v>
      </c>
      <c r="B303" s="207"/>
      <c r="C303" s="207"/>
      <c r="D303" s="207"/>
      <c r="E303" s="136"/>
      <c r="F303" s="207"/>
      <c r="G303" s="207"/>
      <c r="H303" s="183"/>
      <c r="I303" s="138">
        <f t="shared" si="5"/>
        <v>0</v>
      </c>
      <c r="J303" s="183"/>
      <c r="K303" s="166">
        <f t="shared" si="4"/>
        <v>0</v>
      </c>
      <c r="L303" s="136"/>
      <c r="M303" s="192"/>
      <c r="N303" s="193"/>
    </row>
    <row r="304" spans="1:14" s="131" customFormat="1" ht="15.75">
      <c r="A304" s="136">
        <v>155</v>
      </c>
      <c r="B304" s="207"/>
      <c r="C304" s="207"/>
      <c r="D304" s="207"/>
      <c r="E304" s="136"/>
      <c r="F304" s="207"/>
      <c r="G304" s="207"/>
      <c r="H304" s="183"/>
      <c r="I304" s="138">
        <f t="shared" si="5"/>
        <v>0</v>
      </c>
      <c r="J304" s="183"/>
      <c r="K304" s="166">
        <f t="shared" si="4"/>
        <v>0</v>
      </c>
      <c r="L304" s="136"/>
      <c r="M304" s="192"/>
      <c r="N304" s="193"/>
    </row>
    <row r="305" spans="1:14" s="131" customFormat="1" ht="15.75">
      <c r="A305" s="136">
        <v>156</v>
      </c>
      <c r="B305" s="207"/>
      <c r="C305" s="207"/>
      <c r="D305" s="207"/>
      <c r="E305" s="136"/>
      <c r="F305" s="207"/>
      <c r="G305" s="207"/>
      <c r="H305" s="183"/>
      <c r="I305" s="138">
        <f t="shared" si="5"/>
        <v>0</v>
      </c>
      <c r="J305" s="183"/>
      <c r="K305" s="166">
        <f t="shared" si="4"/>
        <v>0</v>
      </c>
      <c r="L305" s="136"/>
      <c r="M305" s="192"/>
      <c r="N305" s="193"/>
    </row>
    <row r="306" spans="1:14" s="131" customFormat="1" ht="15.75">
      <c r="A306" s="136">
        <v>157</v>
      </c>
      <c r="B306" s="207"/>
      <c r="C306" s="207"/>
      <c r="D306" s="207"/>
      <c r="E306" s="136"/>
      <c r="F306" s="207"/>
      <c r="G306" s="207"/>
      <c r="H306" s="183"/>
      <c r="I306" s="138">
        <f t="shared" si="5"/>
        <v>0</v>
      </c>
      <c r="J306" s="183"/>
      <c r="K306" s="166">
        <f t="shared" si="4"/>
        <v>0</v>
      </c>
      <c r="L306" s="136"/>
      <c r="M306" s="192"/>
      <c r="N306" s="193"/>
    </row>
    <row r="307" spans="1:14" s="131" customFormat="1" ht="15.75">
      <c r="A307" s="136">
        <v>158</v>
      </c>
      <c r="B307" s="207"/>
      <c r="C307" s="207"/>
      <c r="D307" s="207"/>
      <c r="E307" s="136"/>
      <c r="F307" s="207"/>
      <c r="G307" s="207"/>
      <c r="H307" s="183"/>
      <c r="I307" s="138">
        <f t="shared" si="5"/>
        <v>0</v>
      </c>
      <c r="J307" s="183"/>
      <c r="K307" s="166">
        <f t="shared" si="4"/>
        <v>0</v>
      </c>
      <c r="L307" s="136"/>
      <c r="M307" s="192"/>
      <c r="N307" s="193"/>
    </row>
    <row r="308" spans="1:14" s="131" customFormat="1" ht="15.75">
      <c r="A308" s="136">
        <v>159</v>
      </c>
      <c r="B308" s="207"/>
      <c r="C308" s="207"/>
      <c r="D308" s="207"/>
      <c r="E308" s="136"/>
      <c r="F308" s="207"/>
      <c r="G308" s="207"/>
      <c r="H308" s="183"/>
      <c r="I308" s="138">
        <f t="shared" si="5"/>
        <v>0</v>
      </c>
      <c r="J308" s="183"/>
      <c r="K308" s="166">
        <f t="shared" si="4"/>
        <v>0</v>
      </c>
      <c r="L308" s="136"/>
      <c r="M308" s="192"/>
      <c r="N308" s="193"/>
    </row>
    <row r="309" spans="1:14" s="131" customFormat="1" ht="15.75">
      <c r="A309" s="136">
        <v>160</v>
      </c>
      <c r="B309" s="207"/>
      <c r="C309" s="207"/>
      <c r="D309" s="207"/>
      <c r="E309" s="136"/>
      <c r="F309" s="207"/>
      <c r="G309" s="207"/>
      <c r="H309" s="183"/>
      <c r="I309" s="138">
        <f t="shared" si="5"/>
        <v>0</v>
      </c>
      <c r="J309" s="183"/>
      <c r="K309" s="166">
        <f t="shared" si="4"/>
        <v>0</v>
      </c>
      <c r="L309" s="136"/>
      <c r="M309" s="192"/>
      <c r="N309" s="193"/>
    </row>
    <row r="310" spans="1:14" s="131" customFormat="1" ht="15.75">
      <c r="A310" s="136">
        <v>161</v>
      </c>
      <c r="B310" s="207"/>
      <c r="C310" s="207"/>
      <c r="D310" s="207"/>
      <c r="E310" s="136"/>
      <c r="F310" s="207"/>
      <c r="G310" s="207"/>
      <c r="H310" s="183"/>
      <c r="I310" s="138">
        <f t="shared" si="5"/>
        <v>0</v>
      </c>
      <c r="J310" s="183"/>
      <c r="K310" s="166">
        <f t="shared" si="4"/>
        <v>0</v>
      </c>
      <c r="L310" s="136"/>
      <c r="M310" s="192"/>
      <c r="N310" s="193"/>
    </row>
    <row r="311" spans="1:14" s="131" customFormat="1" ht="15.75">
      <c r="A311" s="136">
        <v>162</v>
      </c>
      <c r="B311" s="207"/>
      <c r="C311" s="207"/>
      <c r="D311" s="207"/>
      <c r="E311" s="136"/>
      <c r="F311" s="207"/>
      <c r="G311" s="207"/>
      <c r="H311" s="183"/>
      <c r="I311" s="138">
        <f t="shared" si="5"/>
        <v>0</v>
      </c>
      <c r="J311" s="183"/>
      <c r="K311" s="166">
        <f t="shared" si="4"/>
        <v>0</v>
      </c>
      <c r="L311" s="136"/>
      <c r="M311" s="192"/>
      <c r="N311" s="193"/>
    </row>
    <row r="312" spans="1:14" s="131" customFormat="1" ht="15.75">
      <c r="A312" s="136">
        <v>163</v>
      </c>
      <c r="B312" s="207"/>
      <c r="C312" s="207"/>
      <c r="D312" s="207"/>
      <c r="E312" s="136"/>
      <c r="F312" s="207"/>
      <c r="G312" s="207"/>
      <c r="H312" s="183"/>
      <c r="I312" s="138">
        <f t="shared" si="5"/>
        <v>0</v>
      </c>
      <c r="J312" s="183"/>
      <c r="K312" s="166">
        <f t="shared" si="4"/>
        <v>0</v>
      </c>
      <c r="L312" s="136"/>
      <c r="M312" s="192"/>
      <c r="N312" s="193"/>
    </row>
    <row r="313" spans="1:14" s="131" customFormat="1" ht="15.75">
      <c r="A313" s="136">
        <v>164</v>
      </c>
      <c r="B313" s="207"/>
      <c r="C313" s="207"/>
      <c r="D313" s="207"/>
      <c r="E313" s="136"/>
      <c r="F313" s="207"/>
      <c r="G313" s="207"/>
      <c r="H313" s="183"/>
      <c r="I313" s="138">
        <f t="shared" si="5"/>
        <v>0</v>
      </c>
      <c r="J313" s="183"/>
      <c r="K313" s="166">
        <f t="shared" si="4"/>
        <v>0</v>
      </c>
      <c r="L313" s="136"/>
      <c r="M313" s="192"/>
      <c r="N313" s="193"/>
    </row>
    <row r="314" spans="1:14" s="131" customFormat="1" ht="15.75">
      <c r="A314" s="136">
        <v>165</v>
      </c>
      <c r="B314" s="207"/>
      <c r="C314" s="207"/>
      <c r="D314" s="207"/>
      <c r="E314" s="136"/>
      <c r="F314" s="207"/>
      <c r="G314" s="207"/>
      <c r="H314" s="183"/>
      <c r="I314" s="138">
        <f t="shared" si="5"/>
        <v>0</v>
      </c>
      <c r="J314" s="183"/>
      <c r="K314" s="166">
        <f t="shared" si="4"/>
        <v>0</v>
      </c>
      <c r="L314" s="136"/>
      <c r="M314" s="192"/>
      <c r="N314" s="193"/>
    </row>
    <row r="315" spans="1:14" s="131" customFormat="1" ht="15.75">
      <c r="A315" s="136">
        <v>166</v>
      </c>
      <c r="B315" s="207"/>
      <c r="C315" s="207"/>
      <c r="D315" s="207"/>
      <c r="E315" s="136"/>
      <c r="F315" s="207"/>
      <c r="G315" s="207"/>
      <c r="H315" s="183"/>
      <c r="I315" s="138">
        <f t="shared" si="5"/>
        <v>0</v>
      </c>
      <c r="J315" s="183"/>
      <c r="K315" s="166">
        <f t="shared" si="4"/>
        <v>0</v>
      </c>
      <c r="L315" s="136"/>
      <c r="M315" s="192"/>
      <c r="N315" s="193"/>
    </row>
    <row r="316" spans="1:14" s="131" customFormat="1" ht="15.75">
      <c r="A316" s="136">
        <v>167</v>
      </c>
      <c r="B316" s="207"/>
      <c r="C316" s="207"/>
      <c r="D316" s="207"/>
      <c r="E316" s="136"/>
      <c r="F316" s="207"/>
      <c r="G316" s="207"/>
      <c r="H316" s="183"/>
      <c r="I316" s="138">
        <f t="shared" si="5"/>
        <v>0</v>
      </c>
      <c r="J316" s="183"/>
      <c r="K316" s="166">
        <f t="shared" si="4"/>
        <v>0</v>
      </c>
      <c r="L316" s="136"/>
      <c r="M316" s="192"/>
      <c r="N316" s="193"/>
    </row>
    <row r="317" spans="1:14" s="131" customFormat="1" ht="15.75">
      <c r="A317" s="136">
        <v>168</v>
      </c>
      <c r="B317" s="207"/>
      <c r="C317" s="207"/>
      <c r="D317" s="207"/>
      <c r="E317" s="136"/>
      <c r="F317" s="207"/>
      <c r="G317" s="207"/>
      <c r="H317" s="183"/>
      <c r="I317" s="138">
        <f t="shared" si="5"/>
        <v>0</v>
      </c>
      <c r="J317" s="183"/>
      <c r="K317" s="166">
        <f t="shared" si="4"/>
        <v>0</v>
      </c>
      <c r="L317" s="136"/>
      <c r="M317" s="192"/>
      <c r="N317" s="193"/>
    </row>
    <row r="318" spans="1:14" s="131" customFormat="1" ht="15.75">
      <c r="A318" s="136">
        <v>169</v>
      </c>
      <c r="B318" s="207"/>
      <c r="C318" s="207"/>
      <c r="D318" s="207"/>
      <c r="E318" s="136"/>
      <c r="F318" s="207"/>
      <c r="G318" s="207"/>
      <c r="H318" s="183"/>
      <c r="I318" s="138">
        <f t="shared" si="5"/>
        <v>0</v>
      </c>
      <c r="J318" s="183"/>
      <c r="K318" s="166">
        <f t="shared" si="4"/>
        <v>0</v>
      </c>
      <c r="L318" s="136"/>
      <c r="M318" s="192"/>
      <c r="N318" s="193"/>
    </row>
    <row r="319" spans="1:14" s="131" customFormat="1" ht="15.75">
      <c r="A319" s="136">
        <v>170</v>
      </c>
      <c r="B319" s="207"/>
      <c r="C319" s="207"/>
      <c r="D319" s="207"/>
      <c r="E319" s="136"/>
      <c r="F319" s="207"/>
      <c r="G319" s="207"/>
      <c r="H319" s="183"/>
      <c r="I319" s="138">
        <f t="shared" si="5"/>
        <v>0</v>
      </c>
      <c r="J319" s="183"/>
      <c r="K319" s="166">
        <f t="shared" si="4"/>
        <v>0</v>
      </c>
      <c r="L319" s="136"/>
      <c r="M319" s="192"/>
      <c r="N319" s="193"/>
    </row>
    <row r="320" spans="1:14" s="131" customFormat="1" ht="15.75">
      <c r="A320" s="136">
        <v>171</v>
      </c>
      <c r="B320" s="207"/>
      <c r="C320" s="207"/>
      <c r="D320" s="207"/>
      <c r="E320" s="136"/>
      <c r="F320" s="207"/>
      <c r="G320" s="207"/>
      <c r="H320" s="183"/>
      <c r="I320" s="138">
        <f t="shared" si="5"/>
        <v>0</v>
      </c>
      <c r="J320" s="183"/>
      <c r="K320" s="166">
        <f t="shared" si="4"/>
        <v>0</v>
      </c>
      <c r="L320" s="136"/>
      <c r="M320" s="192"/>
      <c r="N320" s="193"/>
    </row>
    <row r="321" spans="1:14" s="131" customFormat="1" ht="15.75">
      <c r="A321" s="136">
        <v>172</v>
      </c>
      <c r="B321" s="207"/>
      <c r="C321" s="207"/>
      <c r="D321" s="207"/>
      <c r="E321" s="136"/>
      <c r="F321" s="207"/>
      <c r="G321" s="207"/>
      <c r="H321" s="183"/>
      <c r="I321" s="138">
        <f t="shared" si="5"/>
        <v>0</v>
      </c>
      <c r="J321" s="183"/>
      <c r="K321" s="166">
        <f t="shared" si="4"/>
        <v>0</v>
      </c>
      <c r="L321" s="136"/>
      <c r="M321" s="192"/>
      <c r="N321" s="193"/>
    </row>
    <row r="322" spans="1:14" s="131" customFormat="1" ht="15.75">
      <c r="A322" s="136">
        <v>173</v>
      </c>
      <c r="B322" s="207"/>
      <c r="C322" s="207"/>
      <c r="D322" s="207"/>
      <c r="E322" s="136"/>
      <c r="F322" s="207"/>
      <c r="G322" s="207"/>
      <c r="H322" s="183"/>
      <c r="I322" s="138">
        <f t="shared" si="5"/>
        <v>0</v>
      </c>
      <c r="J322" s="183"/>
      <c r="K322" s="166">
        <f t="shared" si="4"/>
        <v>0</v>
      </c>
      <c r="L322" s="136"/>
      <c r="M322" s="192"/>
      <c r="N322" s="193"/>
    </row>
    <row r="323" spans="1:14" s="131" customFormat="1" ht="15.75">
      <c r="A323" s="136">
        <v>174</v>
      </c>
      <c r="B323" s="207"/>
      <c r="C323" s="207"/>
      <c r="D323" s="207"/>
      <c r="E323" s="136"/>
      <c r="F323" s="207"/>
      <c r="G323" s="207"/>
      <c r="H323" s="183"/>
      <c r="I323" s="138">
        <f t="shared" si="5"/>
        <v>0</v>
      </c>
      <c r="J323" s="183"/>
      <c r="K323" s="166">
        <f t="shared" si="4"/>
        <v>0</v>
      </c>
      <c r="L323" s="136"/>
      <c r="M323" s="192"/>
      <c r="N323" s="193"/>
    </row>
    <row r="324" spans="1:14" s="131" customFormat="1" ht="15.75">
      <c r="A324" s="136">
        <v>175</v>
      </c>
      <c r="B324" s="207"/>
      <c r="C324" s="207"/>
      <c r="D324" s="207"/>
      <c r="E324" s="136"/>
      <c r="F324" s="207"/>
      <c r="G324" s="207"/>
      <c r="H324" s="183"/>
      <c r="I324" s="138">
        <f t="shared" si="5"/>
        <v>0</v>
      </c>
      <c r="J324" s="183"/>
      <c r="K324" s="166">
        <f t="shared" si="4"/>
        <v>0</v>
      </c>
      <c r="L324" s="136"/>
      <c r="M324" s="192"/>
      <c r="N324" s="193"/>
    </row>
    <row r="325" spans="1:14" s="131" customFormat="1" ht="15.75">
      <c r="A325" s="136">
        <v>176</v>
      </c>
      <c r="B325" s="207"/>
      <c r="C325" s="207"/>
      <c r="D325" s="207"/>
      <c r="E325" s="136"/>
      <c r="F325" s="207"/>
      <c r="G325" s="207"/>
      <c r="H325" s="183"/>
      <c r="I325" s="138">
        <f t="shared" si="5"/>
        <v>0</v>
      </c>
      <c r="J325" s="183"/>
      <c r="K325" s="166">
        <f t="shared" si="4"/>
        <v>0</v>
      </c>
      <c r="L325" s="136"/>
      <c r="M325" s="192"/>
      <c r="N325" s="193"/>
    </row>
    <row r="326" spans="1:14" s="131" customFormat="1" ht="15.75">
      <c r="A326" s="136">
        <v>177</v>
      </c>
      <c r="B326" s="207"/>
      <c r="C326" s="207"/>
      <c r="D326" s="207"/>
      <c r="E326" s="136"/>
      <c r="F326" s="207"/>
      <c r="G326" s="207"/>
      <c r="H326" s="183"/>
      <c r="I326" s="138">
        <f t="shared" si="5"/>
        <v>0</v>
      </c>
      <c r="J326" s="183"/>
      <c r="K326" s="166">
        <f t="shared" si="4"/>
        <v>0</v>
      </c>
      <c r="L326" s="136"/>
      <c r="M326" s="192"/>
      <c r="N326" s="193"/>
    </row>
    <row r="327" spans="1:14" s="131" customFormat="1" ht="15.75">
      <c r="A327" s="136">
        <v>178</v>
      </c>
      <c r="B327" s="207"/>
      <c r="C327" s="207"/>
      <c r="D327" s="207"/>
      <c r="E327" s="136"/>
      <c r="F327" s="207"/>
      <c r="G327" s="207"/>
      <c r="H327" s="183"/>
      <c r="I327" s="138">
        <f t="shared" si="5"/>
        <v>0</v>
      </c>
      <c r="J327" s="183"/>
      <c r="K327" s="166">
        <f t="shared" si="4"/>
        <v>0</v>
      </c>
      <c r="L327" s="136"/>
      <c r="M327" s="192"/>
      <c r="N327" s="193"/>
    </row>
    <row r="328" spans="1:14" s="131" customFormat="1" ht="15.75">
      <c r="A328" s="136">
        <v>179</v>
      </c>
      <c r="B328" s="207"/>
      <c r="C328" s="207"/>
      <c r="D328" s="207"/>
      <c r="E328" s="136"/>
      <c r="F328" s="207"/>
      <c r="G328" s="207"/>
      <c r="H328" s="183"/>
      <c r="I328" s="138">
        <f t="shared" si="5"/>
        <v>0</v>
      </c>
      <c r="J328" s="183"/>
      <c r="K328" s="166">
        <f t="shared" si="4"/>
        <v>0</v>
      </c>
      <c r="L328" s="136"/>
      <c r="M328" s="192"/>
      <c r="N328" s="193"/>
    </row>
    <row r="329" spans="1:14" s="131" customFormat="1" ht="15.75">
      <c r="A329" s="136">
        <v>180</v>
      </c>
      <c r="B329" s="207"/>
      <c r="C329" s="207"/>
      <c r="D329" s="207"/>
      <c r="E329" s="136"/>
      <c r="F329" s="207"/>
      <c r="G329" s="207"/>
      <c r="H329" s="183"/>
      <c r="I329" s="138">
        <f t="shared" si="5"/>
        <v>0</v>
      </c>
      <c r="J329" s="183"/>
      <c r="K329" s="166">
        <f t="shared" si="4"/>
        <v>0</v>
      </c>
      <c r="L329" s="136"/>
      <c r="M329" s="192"/>
      <c r="N329" s="193"/>
    </row>
    <row r="330" spans="1:14" s="131" customFormat="1" ht="15.75">
      <c r="A330" s="136">
        <v>181</v>
      </c>
      <c r="B330" s="207"/>
      <c r="C330" s="207"/>
      <c r="D330" s="207"/>
      <c r="E330" s="136"/>
      <c r="F330" s="207"/>
      <c r="G330" s="207"/>
      <c r="H330" s="183"/>
      <c r="I330" s="138">
        <f t="shared" si="5"/>
        <v>0</v>
      </c>
      <c r="J330" s="183"/>
      <c r="K330" s="166">
        <f t="shared" si="4"/>
        <v>0</v>
      </c>
      <c r="L330" s="136"/>
      <c r="M330" s="192"/>
      <c r="N330" s="193"/>
    </row>
    <row r="331" spans="1:14" s="131" customFormat="1" ht="15.75">
      <c r="A331" s="136">
        <v>182</v>
      </c>
      <c r="B331" s="207"/>
      <c r="C331" s="207"/>
      <c r="D331" s="207"/>
      <c r="E331" s="136"/>
      <c r="F331" s="207"/>
      <c r="G331" s="207"/>
      <c r="H331" s="183"/>
      <c r="I331" s="138">
        <f t="shared" si="5"/>
        <v>0</v>
      </c>
      <c r="J331" s="183"/>
      <c r="K331" s="166">
        <f t="shared" si="4"/>
        <v>0</v>
      </c>
      <c r="L331" s="136"/>
      <c r="M331" s="192"/>
      <c r="N331" s="193"/>
    </row>
    <row r="332" spans="1:14" s="131" customFormat="1" ht="15.75">
      <c r="A332" s="136">
        <v>183</v>
      </c>
      <c r="B332" s="207"/>
      <c r="C332" s="207"/>
      <c r="D332" s="207"/>
      <c r="E332" s="136"/>
      <c r="F332" s="207"/>
      <c r="G332" s="207"/>
      <c r="H332" s="183"/>
      <c r="I332" s="138">
        <f t="shared" si="5"/>
        <v>0</v>
      </c>
      <c r="J332" s="183"/>
      <c r="K332" s="166">
        <f t="shared" si="4"/>
        <v>0</v>
      </c>
      <c r="L332" s="136"/>
      <c r="M332" s="192"/>
      <c r="N332" s="193"/>
    </row>
    <row r="333" spans="1:14" s="131" customFormat="1" ht="15.75">
      <c r="A333" s="136">
        <v>184</v>
      </c>
      <c r="B333" s="207"/>
      <c r="C333" s="207"/>
      <c r="D333" s="207"/>
      <c r="E333" s="136"/>
      <c r="F333" s="207"/>
      <c r="G333" s="207"/>
      <c r="H333" s="183"/>
      <c r="I333" s="138">
        <f t="shared" si="5"/>
        <v>0</v>
      </c>
      <c r="J333" s="183"/>
      <c r="K333" s="166">
        <f t="shared" si="4"/>
        <v>0</v>
      </c>
      <c r="L333" s="136"/>
      <c r="M333" s="192"/>
      <c r="N333" s="193"/>
    </row>
    <row r="334" spans="1:14" s="131" customFormat="1" ht="15.75">
      <c r="A334" s="136">
        <v>185</v>
      </c>
      <c r="B334" s="207"/>
      <c r="C334" s="207"/>
      <c r="D334" s="207"/>
      <c r="E334" s="136"/>
      <c r="F334" s="207"/>
      <c r="G334" s="207"/>
      <c r="H334" s="183"/>
      <c r="I334" s="138">
        <f t="shared" si="5"/>
        <v>0</v>
      </c>
      <c r="J334" s="183"/>
      <c r="K334" s="166">
        <f t="shared" si="4"/>
        <v>0</v>
      </c>
      <c r="L334" s="136"/>
      <c r="M334" s="192"/>
      <c r="N334" s="193"/>
    </row>
    <row r="335" spans="1:14" s="131" customFormat="1" ht="15.75">
      <c r="A335" s="136">
        <v>186</v>
      </c>
      <c r="B335" s="207"/>
      <c r="C335" s="207"/>
      <c r="D335" s="207"/>
      <c r="E335" s="136"/>
      <c r="F335" s="207"/>
      <c r="G335" s="207"/>
      <c r="H335" s="183"/>
      <c r="I335" s="138">
        <f t="shared" si="5"/>
        <v>0</v>
      </c>
      <c r="J335" s="183"/>
      <c r="K335" s="166">
        <f t="shared" si="4"/>
        <v>0</v>
      </c>
      <c r="L335" s="136"/>
      <c r="M335" s="192"/>
      <c r="N335" s="193"/>
    </row>
    <row r="336" spans="1:14" s="131" customFormat="1" ht="15.75">
      <c r="A336" s="136">
        <v>187</v>
      </c>
      <c r="B336" s="207"/>
      <c r="C336" s="207"/>
      <c r="D336" s="207"/>
      <c r="E336" s="136"/>
      <c r="F336" s="207"/>
      <c r="G336" s="207"/>
      <c r="H336" s="183"/>
      <c r="I336" s="138">
        <f t="shared" si="5"/>
        <v>0</v>
      </c>
      <c r="J336" s="183"/>
      <c r="K336" s="166">
        <f t="shared" si="4"/>
        <v>0</v>
      </c>
      <c r="L336" s="136"/>
      <c r="M336" s="192"/>
      <c r="N336" s="193"/>
    </row>
    <row r="337" spans="1:14" s="131" customFormat="1" ht="15.75">
      <c r="A337" s="136">
        <v>188</v>
      </c>
      <c r="B337" s="207"/>
      <c r="C337" s="207"/>
      <c r="D337" s="207"/>
      <c r="E337" s="136"/>
      <c r="F337" s="207"/>
      <c r="G337" s="207"/>
      <c r="H337" s="183"/>
      <c r="I337" s="138">
        <f t="shared" si="5"/>
        <v>0</v>
      </c>
      <c r="J337" s="183"/>
      <c r="K337" s="166">
        <f t="shared" si="4"/>
        <v>0</v>
      </c>
      <c r="L337" s="136"/>
      <c r="M337" s="192"/>
      <c r="N337" s="193"/>
    </row>
    <row r="338" spans="1:14" s="131" customFormat="1" ht="15.75">
      <c r="A338" s="136">
        <v>189</v>
      </c>
      <c r="B338" s="207"/>
      <c r="C338" s="207"/>
      <c r="D338" s="207"/>
      <c r="E338" s="136"/>
      <c r="F338" s="207"/>
      <c r="G338" s="207"/>
      <c r="H338" s="183"/>
      <c r="I338" s="138">
        <f t="shared" si="5"/>
        <v>0</v>
      </c>
      <c r="J338" s="183"/>
      <c r="K338" s="166">
        <f t="shared" si="4"/>
        <v>0</v>
      </c>
      <c r="L338" s="136"/>
      <c r="M338" s="192"/>
      <c r="N338" s="193"/>
    </row>
    <row r="339" spans="1:14" s="131" customFormat="1" ht="15.75">
      <c r="A339" s="136">
        <v>190</v>
      </c>
      <c r="B339" s="207"/>
      <c r="C339" s="207"/>
      <c r="D339" s="207"/>
      <c r="E339" s="136"/>
      <c r="F339" s="207"/>
      <c r="G339" s="207"/>
      <c r="H339" s="183"/>
      <c r="I339" s="138">
        <f t="shared" si="5"/>
        <v>0</v>
      </c>
      <c r="J339" s="183"/>
      <c r="K339" s="166">
        <f t="shared" si="4"/>
        <v>0</v>
      </c>
      <c r="L339" s="136"/>
      <c r="M339" s="192"/>
      <c r="N339" s="193"/>
    </row>
    <row r="340" spans="1:14" s="131" customFormat="1" ht="15.75">
      <c r="A340" s="136">
        <v>191</v>
      </c>
      <c r="B340" s="207"/>
      <c r="C340" s="207"/>
      <c r="D340" s="207"/>
      <c r="E340" s="136"/>
      <c r="F340" s="207"/>
      <c r="G340" s="207"/>
      <c r="H340" s="183"/>
      <c r="I340" s="138">
        <f t="shared" si="5"/>
        <v>0</v>
      </c>
      <c r="J340" s="183"/>
      <c r="K340" s="166">
        <f t="shared" si="4"/>
        <v>0</v>
      </c>
      <c r="L340" s="136"/>
      <c r="M340" s="192"/>
      <c r="N340" s="193"/>
    </row>
    <row r="341" spans="1:14" s="131" customFormat="1" ht="15.75">
      <c r="A341" s="136">
        <v>192</v>
      </c>
      <c r="B341" s="207"/>
      <c r="C341" s="207"/>
      <c r="D341" s="207"/>
      <c r="E341" s="136"/>
      <c r="F341" s="207"/>
      <c r="G341" s="207"/>
      <c r="H341" s="183"/>
      <c r="I341" s="138">
        <f t="shared" si="5"/>
        <v>0</v>
      </c>
      <c r="J341" s="183"/>
      <c r="K341" s="166">
        <f t="shared" si="4"/>
        <v>0</v>
      </c>
      <c r="L341" s="136"/>
      <c r="M341" s="192"/>
      <c r="N341" s="193"/>
    </row>
    <row r="342" spans="1:14" s="131" customFormat="1" ht="15.75">
      <c r="A342" s="136">
        <v>193</v>
      </c>
      <c r="B342" s="207"/>
      <c r="C342" s="207"/>
      <c r="D342" s="207"/>
      <c r="E342" s="136"/>
      <c r="F342" s="207"/>
      <c r="G342" s="207"/>
      <c r="H342" s="183"/>
      <c r="I342" s="138">
        <f t="shared" si="5"/>
        <v>0</v>
      </c>
      <c r="J342" s="183"/>
      <c r="K342" s="166">
        <f t="shared" si="4"/>
        <v>0</v>
      </c>
      <c r="L342" s="136"/>
      <c r="M342" s="192"/>
      <c r="N342" s="193"/>
    </row>
    <row r="343" spans="1:14" s="131" customFormat="1" ht="15.75">
      <c r="A343" s="136">
        <v>194</v>
      </c>
      <c r="B343" s="207"/>
      <c r="C343" s="207"/>
      <c r="D343" s="207"/>
      <c r="E343" s="136"/>
      <c r="F343" s="207"/>
      <c r="G343" s="207"/>
      <c r="H343" s="183"/>
      <c r="I343" s="138">
        <f t="shared" si="5"/>
        <v>0</v>
      </c>
      <c r="J343" s="183"/>
      <c r="K343" s="166">
        <f aca="true" t="shared" si="6" ref="K343:K406">IF(J343&gt;=2014,1,0)</f>
        <v>0</v>
      </c>
      <c r="L343" s="136"/>
      <c r="M343" s="192"/>
      <c r="N343" s="193"/>
    </row>
    <row r="344" spans="1:14" s="131" customFormat="1" ht="15.75">
      <c r="A344" s="136">
        <v>195</v>
      </c>
      <c r="B344" s="207"/>
      <c r="C344" s="207"/>
      <c r="D344" s="207"/>
      <c r="E344" s="136"/>
      <c r="F344" s="207"/>
      <c r="G344" s="207"/>
      <c r="H344" s="183"/>
      <c r="I344" s="138">
        <f t="shared" si="5"/>
        <v>0</v>
      </c>
      <c r="J344" s="183"/>
      <c r="K344" s="166">
        <f t="shared" si="6"/>
        <v>0</v>
      </c>
      <c r="L344" s="136"/>
      <c r="M344" s="192"/>
      <c r="N344" s="193"/>
    </row>
    <row r="345" spans="1:14" s="131" customFormat="1" ht="15.75">
      <c r="A345" s="136">
        <v>196</v>
      </c>
      <c r="B345" s="207"/>
      <c r="C345" s="207"/>
      <c r="D345" s="207"/>
      <c r="E345" s="136"/>
      <c r="F345" s="207"/>
      <c r="G345" s="207"/>
      <c r="H345" s="183"/>
      <c r="I345" s="138">
        <f aca="true" t="shared" si="7" ref="I345:I408">IF(H345="",0,IF(K345=0,0,1))</f>
        <v>0</v>
      </c>
      <c r="J345" s="183"/>
      <c r="K345" s="166">
        <f t="shared" si="6"/>
        <v>0</v>
      </c>
      <c r="L345" s="136"/>
      <c r="M345" s="192"/>
      <c r="N345" s="193"/>
    </row>
    <row r="346" spans="1:14" s="131" customFormat="1" ht="15.75">
      <c r="A346" s="136">
        <v>197</v>
      </c>
      <c r="B346" s="207"/>
      <c r="C346" s="207"/>
      <c r="D346" s="207"/>
      <c r="E346" s="136"/>
      <c r="F346" s="207"/>
      <c r="G346" s="207"/>
      <c r="H346" s="183"/>
      <c r="I346" s="138">
        <f t="shared" si="7"/>
        <v>0</v>
      </c>
      <c r="J346" s="183"/>
      <c r="K346" s="166">
        <f t="shared" si="6"/>
        <v>0</v>
      </c>
      <c r="L346" s="136"/>
      <c r="M346" s="192"/>
      <c r="N346" s="193"/>
    </row>
    <row r="347" spans="1:14" s="131" customFormat="1" ht="15.75">
      <c r="A347" s="136">
        <v>198</v>
      </c>
      <c r="B347" s="207"/>
      <c r="C347" s="207"/>
      <c r="D347" s="207"/>
      <c r="E347" s="136"/>
      <c r="F347" s="207"/>
      <c r="G347" s="207"/>
      <c r="H347" s="183"/>
      <c r="I347" s="138">
        <f t="shared" si="7"/>
        <v>0</v>
      </c>
      <c r="J347" s="183"/>
      <c r="K347" s="166">
        <f t="shared" si="6"/>
        <v>0</v>
      </c>
      <c r="L347" s="136"/>
      <c r="M347" s="192"/>
      <c r="N347" s="193"/>
    </row>
    <row r="348" spans="1:14" s="131" customFormat="1" ht="15.75">
      <c r="A348" s="136">
        <v>199</v>
      </c>
      <c r="B348" s="207"/>
      <c r="C348" s="207"/>
      <c r="D348" s="207"/>
      <c r="E348" s="136"/>
      <c r="F348" s="207"/>
      <c r="G348" s="207"/>
      <c r="H348" s="183"/>
      <c r="I348" s="138">
        <f t="shared" si="7"/>
        <v>0</v>
      </c>
      <c r="J348" s="183"/>
      <c r="K348" s="166">
        <f t="shared" si="6"/>
        <v>0</v>
      </c>
      <c r="L348" s="136"/>
      <c r="M348" s="192"/>
      <c r="N348" s="193"/>
    </row>
    <row r="349" spans="1:14" s="131" customFormat="1" ht="15.75">
      <c r="A349" s="136">
        <v>200</v>
      </c>
      <c r="B349" s="207"/>
      <c r="C349" s="207"/>
      <c r="D349" s="207"/>
      <c r="E349" s="136"/>
      <c r="F349" s="207"/>
      <c r="G349" s="207"/>
      <c r="H349" s="183"/>
      <c r="I349" s="138">
        <f t="shared" si="7"/>
        <v>0</v>
      </c>
      <c r="J349" s="183"/>
      <c r="K349" s="166">
        <f t="shared" si="6"/>
        <v>0</v>
      </c>
      <c r="L349" s="136"/>
      <c r="M349" s="192"/>
      <c r="N349" s="193"/>
    </row>
    <row r="350" spans="1:14" s="131" customFormat="1" ht="15.75">
      <c r="A350" s="136">
        <v>201</v>
      </c>
      <c r="B350" s="207"/>
      <c r="C350" s="207"/>
      <c r="D350" s="207"/>
      <c r="E350" s="136"/>
      <c r="F350" s="207"/>
      <c r="G350" s="207"/>
      <c r="H350" s="183"/>
      <c r="I350" s="138">
        <f t="shared" si="7"/>
        <v>0</v>
      </c>
      <c r="J350" s="183"/>
      <c r="K350" s="166">
        <f t="shared" si="6"/>
        <v>0</v>
      </c>
      <c r="L350" s="136"/>
      <c r="M350" s="192"/>
      <c r="N350" s="193"/>
    </row>
    <row r="351" spans="1:14" s="131" customFormat="1" ht="15.75">
      <c r="A351" s="136">
        <v>202</v>
      </c>
      <c r="B351" s="207"/>
      <c r="C351" s="207"/>
      <c r="D351" s="207"/>
      <c r="E351" s="136"/>
      <c r="F351" s="207"/>
      <c r="G351" s="207"/>
      <c r="H351" s="183"/>
      <c r="I351" s="138">
        <f t="shared" si="7"/>
        <v>0</v>
      </c>
      <c r="J351" s="183"/>
      <c r="K351" s="166">
        <f t="shared" si="6"/>
        <v>0</v>
      </c>
      <c r="L351" s="136"/>
      <c r="M351" s="192"/>
      <c r="N351" s="193"/>
    </row>
    <row r="352" spans="1:14" s="131" customFormat="1" ht="15.75">
      <c r="A352" s="136">
        <v>203</v>
      </c>
      <c r="B352" s="207"/>
      <c r="C352" s="207"/>
      <c r="D352" s="207"/>
      <c r="E352" s="136"/>
      <c r="F352" s="207"/>
      <c r="G352" s="207"/>
      <c r="H352" s="183"/>
      <c r="I352" s="138">
        <f t="shared" si="7"/>
        <v>0</v>
      </c>
      <c r="J352" s="183"/>
      <c r="K352" s="166">
        <f t="shared" si="6"/>
        <v>0</v>
      </c>
      <c r="L352" s="136"/>
      <c r="M352" s="192"/>
      <c r="N352" s="193"/>
    </row>
    <row r="353" spans="1:14" s="131" customFormat="1" ht="15.75">
      <c r="A353" s="136">
        <v>204</v>
      </c>
      <c r="B353" s="207"/>
      <c r="C353" s="207"/>
      <c r="D353" s="207"/>
      <c r="E353" s="136"/>
      <c r="F353" s="207"/>
      <c r="G353" s="207"/>
      <c r="H353" s="183"/>
      <c r="I353" s="138">
        <f t="shared" si="7"/>
        <v>0</v>
      </c>
      <c r="J353" s="183"/>
      <c r="K353" s="166">
        <f t="shared" si="6"/>
        <v>0</v>
      </c>
      <c r="L353" s="136"/>
      <c r="M353" s="192"/>
      <c r="N353" s="193"/>
    </row>
    <row r="354" spans="1:14" s="131" customFormat="1" ht="15.75">
      <c r="A354" s="136">
        <v>205</v>
      </c>
      <c r="B354" s="207"/>
      <c r="C354" s="207"/>
      <c r="D354" s="207"/>
      <c r="E354" s="136"/>
      <c r="F354" s="207"/>
      <c r="G354" s="207"/>
      <c r="H354" s="183"/>
      <c r="I354" s="138">
        <f t="shared" si="7"/>
        <v>0</v>
      </c>
      <c r="J354" s="183"/>
      <c r="K354" s="166">
        <f t="shared" si="6"/>
        <v>0</v>
      </c>
      <c r="L354" s="136"/>
      <c r="M354" s="192"/>
      <c r="N354" s="193"/>
    </row>
    <row r="355" spans="1:14" s="131" customFormat="1" ht="15.75">
      <c r="A355" s="136">
        <v>206</v>
      </c>
      <c r="B355" s="207"/>
      <c r="C355" s="207"/>
      <c r="D355" s="207"/>
      <c r="E355" s="136"/>
      <c r="F355" s="207"/>
      <c r="G355" s="207"/>
      <c r="H355" s="183"/>
      <c r="I355" s="138">
        <f t="shared" si="7"/>
        <v>0</v>
      </c>
      <c r="J355" s="183"/>
      <c r="K355" s="166">
        <f t="shared" si="6"/>
        <v>0</v>
      </c>
      <c r="L355" s="136"/>
      <c r="M355" s="192"/>
      <c r="N355" s="193"/>
    </row>
    <row r="356" spans="1:14" s="131" customFormat="1" ht="15.75">
      <c r="A356" s="136">
        <v>207</v>
      </c>
      <c r="B356" s="207"/>
      <c r="C356" s="207"/>
      <c r="D356" s="207"/>
      <c r="E356" s="136"/>
      <c r="F356" s="207"/>
      <c r="G356" s="207"/>
      <c r="H356" s="183"/>
      <c r="I356" s="138">
        <f t="shared" si="7"/>
        <v>0</v>
      </c>
      <c r="J356" s="183"/>
      <c r="K356" s="166">
        <f t="shared" si="6"/>
        <v>0</v>
      </c>
      <c r="L356" s="136"/>
      <c r="M356" s="192"/>
      <c r="N356" s="193"/>
    </row>
    <row r="357" spans="1:14" s="131" customFormat="1" ht="15.75">
      <c r="A357" s="136">
        <v>208</v>
      </c>
      <c r="B357" s="207"/>
      <c r="C357" s="207"/>
      <c r="D357" s="207"/>
      <c r="E357" s="136"/>
      <c r="F357" s="207"/>
      <c r="G357" s="207"/>
      <c r="H357" s="183"/>
      <c r="I357" s="138">
        <f t="shared" si="7"/>
        <v>0</v>
      </c>
      <c r="J357" s="183"/>
      <c r="K357" s="166">
        <f t="shared" si="6"/>
        <v>0</v>
      </c>
      <c r="L357" s="136"/>
      <c r="M357" s="192"/>
      <c r="N357" s="193"/>
    </row>
    <row r="358" spans="1:14" s="131" customFormat="1" ht="15.75">
      <c r="A358" s="136">
        <v>209</v>
      </c>
      <c r="B358" s="207"/>
      <c r="C358" s="207"/>
      <c r="D358" s="207"/>
      <c r="E358" s="136"/>
      <c r="F358" s="207"/>
      <c r="G358" s="207"/>
      <c r="H358" s="183"/>
      <c r="I358" s="138">
        <f t="shared" si="7"/>
        <v>0</v>
      </c>
      <c r="J358" s="183"/>
      <c r="K358" s="166">
        <f t="shared" si="6"/>
        <v>0</v>
      </c>
      <c r="L358" s="136"/>
      <c r="M358" s="192"/>
      <c r="N358" s="193"/>
    </row>
    <row r="359" spans="1:14" s="131" customFormat="1" ht="15.75">
      <c r="A359" s="136">
        <v>210</v>
      </c>
      <c r="B359" s="207"/>
      <c r="C359" s="207"/>
      <c r="D359" s="207"/>
      <c r="E359" s="136"/>
      <c r="F359" s="207"/>
      <c r="G359" s="207"/>
      <c r="H359" s="183"/>
      <c r="I359" s="138">
        <f t="shared" si="7"/>
        <v>0</v>
      </c>
      <c r="J359" s="183"/>
      <c r="K359" s="166">
        <f t="shared" si="6"/>
        <v>0</v>
      </c>
      <c r="L359" s="136"/>
      <c r="M359" s="192"/>
      <c r="N359" s="193"/>
    </row>
    <row r="360" spans="1:14" s="131" customFormat="1" ht="15.75">
      <c r="A360" s="136">
        <v>211</v>
      </c>
      <c r="B360" s="207"/>
      <c r="C360" s="207"/>
      <c r="D360" s="207"/>
      <c r="E360" s="136"/>
      <c r="F360" s="207"/>
      <c r="G360" s="207"/>
      <c r="H360" s="183"/>
      <c r="I360" s="138">
        <f t="shared" si="7"/>
        <v>0</v>
      </c>
      <c r="J360" s="183"/>
      <c r="K360" s="166">
        <f t="shared" si="6"/>
        <v>0</v>
      </c>
      <c r="L360" s="136"/>
      <c r="M360" s="192"/>
      <c r="N360" s="193"/>
    </row>
    <row r="361" spans="1:14" s="131" customFormat="1" ht="15.75">
      <c r="A361" s="136">
        <v>212</v>
      </c>
      <c r="B361" s="207"/>
      <c r="C361" s="207"/>
      <c r="D361" s="207"/>
      <c r="E361" s="136"/>
      <c r="F361" s="207"/>
      <c r="G361" s="207"/>
      <c r="H361" s="183"/>
      <c r="I361" s="138">
        <f t="shared" si="7"/>
        <v>0</v>
      </c>
      <c r="J361" s="183"/>
      <c r="K361" s="166">
        <f t="shared" si="6"/>
        <v>0</v>
      </c>
      <c r="L361" s="136"/>
      <c r="M361" s="192"/>
      <c r="N361" s="193"/>
    </row>
    <row r="362" spans="1:14" s="131" customFormat="1" ht="15.75">
      <c r="A362" s="136">
        <v>213</v>
      </c>
      <c r="B362" s="207"/>
      <c r="C362" s="207"/>
      <c r="D362" s="207"/>
      <c r="E362" s="136"/>
      <c r="F362" s="207"/>
      <c r="G362" s="207"/>
      <c r="H362" s="183"/>
      <c r="I362" s="138">
        <f t="shared" si="7"/>
        <v>0</v>
      </c>
      <c r="J362" s="183"/>
      <c r="K362" s="166">
        <f t="shared" si="6"/>
        <v>0</v>
      </c>
      <c r="L362" s="136"/>
      <c r="M362" s="192"/>
      <c r="N362" s="193"/>
    </row>
    <row r="363" spans="1:14" s="131" customFormat="1" ht="15.75">
      <c r="A363" s="136">
        <v>214</v>
      </c>
      <c r="B363" s="207"/>
      <c r="C363" s="207"/>
      <c r="D363" s="207"/>
      <c r="E363" s="136"/>
      <c r="F363" s="207"/>
      <c r="G363" s="207"/>
      <c r="H363" s="183"/>
      <c r="I363" s="138">
        <f t="shared" si="7"/>
        <v>0</v>
      </c>
      <c r="J363" s="183"/>
      <c r="K363" s="166">
        <f t="shared" si="6"/>
        <v>0</v>
      </c>
      <c r="L363" s="136"/>
      <c r="M363" s="192"/>
      <c r="N363" s="193"/>
    </row>
    <row r="364" spans="1:14" s="131" customFormat="1" ht="15.75">
      <c r="A364" s="136">
        <v>215</v>
      </c>
      <c r="B364" s="207"/>
      <c r="C364" s="207"/>
      <c r="D364" s="207"/>
      <c r="E364" s="136"/>
      <c r="F364" s="207"/>
      <c r="G364" s="207"/>
      <c r="H364" s="183"/>
      <c r="I364" s="138">
        <f t="shared" si="7"/>
        <v>0</v>
      </c>
      <c r="J364" s="183"/>
      <c r="K364" s="166">
        <f t="shared" si="6"/>
        <v>0</v>
      </c>
      <c r="L364" s="136"/>
      <c r="M364" s="192"/>
      <c r="N364" s="193"/>
    </row>
    <row r="365" spans="1:14" s="131" customFormat="1" ht="15.75">
      <c r="A365" s="136">
        <v>216</v>
      </c>
      <c r="B365" s="207"/>
      <c r="C365" s="207"/>
      <c r="D365" s="207"/>
      <c r="E365" s="136"/>
      <c r="F365" s="207"/>
      <c r="G365" s="207"/>
      <c r="H365" s="183"/>
      <c r="I365" s="138">
        <f t="shared" si="7"/>
        <v>0</v>
      </c>
      <c r="J365" s="183"/>
      <c r="K365" s="166">
        <f t="shared" si="6"/>
        <v>0</v>
      </c>
      <c r="L365" s="136"/>
      <c r="M365" s="192"/>
      <c r="N365" s="193"/>
    </row>
    <row r="366" spans="1:14" s="131" customFormat="1" ht="15.75">
      <c r="A366" s="136">
        <v>217</v>
      </c>
      <c r="B366" s="207"/>
      <c r="C366" s="207"/>
      <c r="D366" s="207"/>
      <c r="E366" s="136"/>
      <c r="F366" s="207"/>
      <c r="G366" s="207"/>
      <c r="H366" s="183"/>
      <c r="I366" s="138">
        <f t="shared" si="7"/>
        <v>0</v>
      </c>
      <c r="J366" s="183"/>
      <c r="K366" s="166">
        <f t="shared" si="6"/>
        <v>0</v>
      </c>
      <c r="L366" s="136"/>
      <c r="M366" s="192"/>
      <c r="N366" s="193"/>
    </row>
    <row r="367" spans="1:14" s="131" customFormat="1" ht="15.75">
      <c r="A367" s="136">
        <v>218</v>
      </c>
      <c r="B367" s="207"/>
      <c r="C367" s="207"/>
      <c r="D367" s="207"/>
      <c r="E367" s="136"/>
      <c r="F367" s="207"/>
      <c r="G367" s="207"/>
      <c r="H367" s="183"/>
      <c r="I367" s="138">
        <f t="shared" si="7"/>
        <v>0</v>
      </c>
      <c r="J367" s="183"/>
      <c r="K367" s="166">
        <f t="shared" si="6"/>
        <v>0</v>
      </c>
      <c r="L367" s="136"/>
      <c r="M367" s="192"/>
      <c r="N367" s="193"/>
    </row>
    <row r="368" spans="1:14" s="131" customFormat="1" ht="15.75">
      <c r="A368" s="136">
        <v>219</v>
      </c>
      <c r="B368" s="207"/>
      <c r="C368" s="207"/>
      <c r="D368" s="207"/>
      <c r="E368" s="136"/>
      <c r="F368" s="207"/>
      <c r="G368" s="207"/>
      <c r="H368" s="183"/>
      <c r="I368" s="138">
        <f t="shared" si="7"/>
        <v>0</v>
      </c>
      <c r="J368" s="183"/>
      <c r="K368" s="166">
        <f t="shared" si="6"/>
        <v>0</v>
      </c>
      <c r="L368" s="136"/>
      <c r="M368" s="192"/>
      <c r="N368" s="193"/>
    </row>
    <row r="369" spans="1:14" s="131" customFormat="1" ht="15.75">
      <c r="A369" s="136">
        <v>220</v>
      </c>
      <c r="B369" s="207"/>
      <c r="C369" s="207"/>
      <c r="D369" s="207"/>
      <c r="E369" s="136"/>
      <c r="F369" s="207"/>
      <c r="G369" s="207"/>
      <c r="H369" s="183"/>
      <c r="I369" s="138">
        <f t="shared" si="7"/>
        <v>0</v>
      </c>
      <c r="J369" s="183"/>
      <c r="K369" s="166">
        <f t="shared" si="6"/>
        <v>0</v>
      </c>
      <c r="L369" s="136"/>
      <c r="M369" s="192"/>
      <c r="N369" s="193"/>
    </row>
    <row r="370" spans="1:14" s="131" customFormat="1" ht="15.75">
      <c r="A370" s="136">
        <v>221</v>
      </c>
      <c r="B370" s="207"/>
      <c r="C370" s="207"/>
      <c r="D370" s="207"/>
      <c r="E370" s="136"/>
      <c r="F370" s="207"/>
      <c r="G370" s="207"/>
      <c r="H370" s="183"/>
      <c r="I370" s="138">
        <f t="shared" si="7"/>
        <v>0</v>
      </c>
      <c r="J370" s="183"/>
      <c r="K370" s="166">
        <f t="shared" si="6"/>
        <v>0</v>
      </c>
      <c r="L370" s="136"/>
      <c r="M370" s="192"/>
      <c r="N370" s="193"/>
    </row>
    <row r="371" spans="1:14" s="131" customFormat="1" ht="15.75">
      <c r="A371" s="136">
        <v>222</v>
      </c>
      <c r="B371" s="207"/>
      <c r="C371" s="207"/>
      <c r="D371" s="207"/>
      <c r="E371" s="136"/>
      <c r="F371" s="207"/>
      <c r="G371" s="207"/>
      <c r="H371" s="183"/>
      <c r="I371" s="138">
        <f t="shared" si="7"/>
        <v>0</v>
      </c>
      <c r="J371" s="183"/>
      <c r="K371" s="166">
        <f t="shared" si="6"/>
        <v>0</v>
      </c>
      <c r="L371" s="136"/>
      <c r="M371" s="192"/>
      <c r="N371" s="193"/>
    </row>
    <row r="372" spans="1:14" s="131" customFormat="1" ht="15.75">
      <c r="A372" s="136">
        <v>223</v>
      </c>
      <c r="B372" s="207"/>
      <c r="C372" s="207"/>
      <c r="D372" s="207"/>
      <c r="E372" s="136"/>
      <c r="F372" s="207"/>
      <c r="G372" s="207"/>
      <c r="H372" s="183"/>
      <c r="I372" s="138">
        <f t="shared" si="7"/>
        <v>0</v>
      </c>
      <c r="J372" s="183"/>
      <c r="K372" s="166">
        <f t="shared" si="6"/>
        <v>0</v>
      </c>
      <c r="L372" s="136"/>
      <c r="M372" s="192"/>
      <c r="N372" s="193"/>
    </row>
    <row r="373" spans="1:14" s="131" customFormat="1" ht="15.75">
      <c r="A373" s="136">
        <v>224</v>
      </c>
      <c r="B373" s="207"/>
      <c r="C373" s="207"/>
      <c r="D373" s="207"/>
      <c r="E373" s="136"/>
      <c r="F373" s="207"/>
      <c r="G373" s="207"/>
      <c r="H373" s="183"/>
      <c r="I373" s="138">
        <f t="shared" si="7"/>
        <v>0</v>
      </c>
      <c r="J373" s="183"/>
      <c r="K373" s="166">
        <f t="shared" si="6"/>
        <v>0</v>
      </c>
      <c r="L373" s="136"/>
      <c r="M373" s="192"/>
      <c r="N373" s="193"/>
    </row>
    <row r="374" spans="1:14" s="131" customFormat="1" ht="15.75">
      <c r="A374" s="136">
        <v>225</v>
      </c>
      <c r="B374" s="207"/>
      <c r="C374" s="207"/>
      <c r="D374" s="207"/>
      <c r="E374" s="136"/>
      <c r="F374" s="207"/>
      <c r="G374" s="207"/>
      <c r="H374" s="183"/>
      <c r="I374" s="138">
        <f t="shared" si="7"/>
        <v>0</v>
      </c>
      <c r="J374" s="183"/>
      <c r="K374" s="166">
        <f t="shared" si="6"/>
        <v>0</v>
      </c>
      <c r="L374" s="136"/>
      <c r="M374" s="192"/>
      <c r="N374" s="193"/>
    </row>
    <row r="375" spans="1:14" s="131" customFormat="1" ht="15.75">
      <c r="A375" s="136">
        <v>226</v>
      </c>
      <c r="B375" s="207"/>
      <c r="C375" s="207"/>
      <c r="D375" s="207"/>
      <c r="E375" s="136"/>
      <c r="F375" s="207"/>
      <c r="G375" s="207"/>
      <c r="H375" s="183"/>
      <c r="I375" s="138">
        <f t="shared" si="7"/>
        <v>0</v>
      </c>
      <c r="J375" s="183"/>
      <c r="K375" s="166">
        <f t="shared" si="6"/>
        <v>0</v>
      </c>
      <c r="L375" s="136"/>
      <c r="M375" s="192"/>
      <c r="N375" s="193"/>
    </row>
    <row r="376" spans="1:14" s="131" customFormat="1" ht="15.75">
      <c r="A376" s="136">
        <v>227</v>
      </c>
      <c r="B376" s="207"/>
      <c r="C376" s="207"/>
      <c r="D376" s="207"/>
      <c r="E376" s="136"/>
      <c r="F376" s="207"/>
      <c r="G376" s="207"/>
      <c r="H376" s="183"/>
      <c r="I376" s="138">
        <f t="shared" si="7"/>
        <v>0</v>
      </c>
      <c r="J376" s="183"/>
      <c r="K376" s="166">
        <f t="shared" si="6"/>
        <v>0</v>
      </c>
      <c r="L376" s="136"/>
      <c r="M376" s="192"/>
      <c r="N376" s="193"/>
    </row>
    <row r="377" spans="1:14" s="131" customFormat="1" ht="15.75">
      <c r="A377" s="136">
        <v>228</v>
      </c>
      <c r="B377" s="207"/>
      <c r="C377" s="207"/>
      <c r="D377" s="207"/>
      <c r="E377" s="136"/>
      <c r="F377" s="207"/>
      <c r="G377" s="207"/>
      <c r="H377" s="183"/>
      <c r="I377" s="138">
        <f t="shared" si="7"/>
        <v>0</v>
      </c>
      <c r="J377" s="183"/>
      <c r="K377" s="166">
        <f t="shared" si="6"/>
        <v>0</v>
      </c>
      <c r="L377" s="136"/>
      <c r="M377" s="192"/>
      <c r="N377" s="193"/>
    </row>
    <row r="378" spans="1:14" s="131" customFormat="1" ht="15.75">
      <c r="A378" s="136">
        <v>229</v>
      </c>
      <c r="B378" s="207"/>
      <c r="C378" s="207"/>
      <c r="D378" s="207"/>
      <c r="E378" s="136"/>
      <c r="F378" s="207"/>
      <c r="G378" s="207"/>
      <c r="H378" s="183"/>
      <c r="I378" s="138">
        <f t="shared" si="7"/>
        <v>0</v>
      </c>
      <c r="J378" s="183"/>
      <c r="K378" s="166">
        <f t="shared" si="6"/>
        <v>0</v>
      </c>
      <c r="L378" s="136"/>
      <c r="M378" s="192"/>
      <c r="N378" s="193"/>
    </row>
    <row r="379" spans="1:14" s="131" customFormat="1" ht="15.75">
      <c r="A379" s="136">
        <v>230</v>
      </c>
      <c r="B379" s="207"/>
      <c r="C379" s="207"/>
      <c r="D379" s="207"/>
      <c r="E379" s="136"/>
      <c r="F379" s="207"/>
      <c r="G379" s="207"/>
      <c r="H379" s="183"/>
      <c r="I379" s="138">
        <f t="shared" si="7"/>
        <v>0</v>
      </c>
      <c r="J379" s="183"/>
      <c r="K379" s="166">
        <f t="shared" si="6"/>
        <v>0</v>
      </c>
      <c r="L379" s="136"/>
      <c r="M379" s="192"/>
      <c r="N379" s="193"/>
    </row>
    <row r="380" spans="1:14" s="131" customFormat="1" ht="15.75">
      <c r="A380" s="136">
        <v>231</v>
      </c>
      <c r="B380" s="207"/>
      <c r="C380" s="207"/>
      <c r="D380" s="207"/>
      <c r="E380" s="136"/>
      <c r="F380" s="207"/>
      <c r="G380" s="207"/>
      <c r="H380" s="183"/>
      <c r="I380" s="138">
        <f t="shared" si="7"/>
        <v>0</v>
      </c>
      <c r="J380" s="183"/>
      <c r="K380" s="166">
        <f t="shared" si="6"/>
        <v>0</v>
      </c>
      <c r="L380" s="136"/>
      <c r="M380" s="192"/>
      <c r="N380" s="193"/>
    </row>
    <row r="381" spans="1:14" s="131" customFormat="1" ht="15.75">
      <c r="A381" s="136">
        <v>232</v>
      </c>
      <c r="B381" s="207"/>
      <c r="C381" s="207"/>
      <c r="D381" s="207"/>
      <c r="E381" s="136"/>
      <c r="F381" s="207"/>
      <c r="G381" s="207"/>
      <c r="H381" s="183"/>
      <c r="I381" s="138">
        <f t="shared" si="7"/>
        <v>0</v>
      </c>
      <c r="J381" s="183"/>
      <c r="K381" s="166">
        <f t="shared" si="6"/>
        <v>0</v>
      </c>
      <c r="L381" s="136"/>
      <c r="M381" s="192"/>
      <c r="N381" s="193"/>
    </row>
    <row r="382" spans="1:14" s="131" customFormat="1" ht="15.75">
      <c r="A382" s="136">
        <v>233</v>
      </c>
      <c r="B382" s="207"/>
      <c r="C382" s="207"/>
      <c r="D382" s="207"/>
      <c r="E382" s="136"/>
      <c r="F382" s="207"/>
      <c r="G382" s="207"/>
      <c r="H382" s="183"/>
      <c r="I382" s="138">
        <f t="shared" si="7"/>
        <v>0</v>
      </c>
      <c r="J382" s="183"/>
      <c r="K382" s="166">
        <f t="shared" si="6"/>
        <v>0</v>
      </c>
      <c r="L382" s="136"/>
      <c r="M382" s="192"/>
      <c r="N382" s="193"/>
    </row>
    <row r="383" spans="1:14" s="131" customFormat="1" ht="15.75">
      <c r="A383" s="136">
        <v>234</v>
      </c>
      <c r="B383" s="207"/>
      <c r="C383" s="207"/>
      <c r="D383" s="207"/>
      <c r="E383" s="136"/>
      <c r="F383" s="207"/>
      <c r="G383" s="207"/>
      <c r="H383" s="183"/>
      <c r="I383" s="138">
        <f t="shared" si="7"/>
        <v>0</v>
      </c>
      <c r="J383" s="183"/>
      <c r="K383" s="166">
        <f t="shared" si="6"/>
        <v>0</v>
      </c>
      <c r="L383" s="136"/>
      <c r="M383" s="192"/>
      <c r="N383" s="193"/>
    </row>
    <row r="384" spans="1:14" s="131" customFormat="1" ht="15.75">
      <c r="A384" s="136">
        <v>235</v>
      </c>
      <c r="B384" s="207"/>
      <c r="C384" s="207"/>
      <c r="D384" s="207"/>
      <c r="E384" s="136"/>
      <c r="F384" s="207"/>
      <c r="G384" s="207"/>
      <c r="H384" s="183"/>
      <c r="I384" s="138">
        <f t="shared" si="7"/>
        <v>0</v>
      </c>
      <c r="J384" s="183"/>
      <c r="K384" s="166">
        <f t="shared" si="6"/>
        <v>0</v>
      </c>
      <c r="L384" s="136"/>
      <c r="M384" s="192"/>
      <c r="N384" s="193"/>
    </row>
    <row r="385" spans="1:14" s="131" customFormat="1" ht="15.75">
      <c r="A385" s="136">
        <v>236</v>
      </c>
      <c r="B385" s="207"/>
      <c r="C385" s="207"/>
      <c r="D385" s="207"/>
      <c r="E385" s="136"/>
      <c r="F385" s="207"/>
      <c r="G385" s="207"/>
      <c r="H385" s="183"/>
      <c r="I385" s="138">
        <f t="shared" si="7"/>
        <v>0</v>
      </c>
      <c r="J385" s="183"/>
      <c r="K385" s="166">
        <f t="shared" si="6"/>
        <v>0</v>
      </c>
      <c r="L385" s="136"/>
      <c r="M385" s="192"/>
      <c r="N385" s="193"/>
    </row>
    <row r="386" spans="1:14" s="131" customFormat="1" ht="15.75">
      <c r="A386" s="136">
        <v>237</v>
      </c>
      <c r="B386" s="207"/>
      <c r="C386" s="207"/>
      <c r="D386" s="207"/>
      <c r="E386" s="136"/>
      <c r="F386" s="207"/>
      <c r="G386" s="207"/>
      <c r="H386" s="183"/>
      <c r="I386" s="138">
        <f t="shared" si="7"/>
        <v>0</v>
      </c>
      <c r="J386" s="183"/>
      <c r="K386" s="166">
        <f t="shared" si="6"/>
        <v>0</v>
      </c>
      <c r="L386" s="136"/>
      <c r="M386" s="192"/>
      <c r="N386" s="193"/>
    </row>
    <row r="387" spans="1:14" s="131" customFormat="1" ht="15.75">
      <c r="A387" s="136">
        <v>238</v>
      </c>
      <c r="B387" s="207"/>
      <c r="C387" s="207"/>
      <c r="D387" s="207"/>
      <c r="E387" s="136"/>
      <c r="F387" s="207"/>
      <c r="G387" s="207"/>
      <c r="H387" s="183"/>
      <c r="I387" s="138">
        <f t="shared" si="7"/>
        <v>0</v>
      </c>
      <c r="J387" s="183"/>
      <c r="K387" s="166">
        <f t="shared" si="6"/>
        <v>0</v>
      </c>
      <c r="L387" s="136"/>
      <c r="M387" s="192"/>
      <c r="N387" s="193"/>
    </row>
    <row r="388" spans="1:14" s="131" customFormat="1" ht="15.75">
      <c r="A388" s="136">
        <v>239</v>
      </c>
      <c r="B388" s="207"/>
      <c r="C388" s="207"/>
      <c r="D388" s="207"/>
      <c r="E388" s="136"/>
      <c r="F388" s="207"/>
      <c r="G388" s="207"/>
      <c r="H388" s="183"/>
      <c r="I388" s="138">
        <f t="shared" si="7"/>
        <v>0</v>
      </c>
      <c r="J388" s="183"/>
      <c r="K388" s="166">
        <f t="shared" si="6"/>
        <v>0</v>
      </c>
      <c r="L388" s="136"/>
      <c r="M388" s="192"/>
      <c r="N388" s="193"/>
    </row>
    <row r="389" spans="1:14" s="131" customFormat="1" ht="15.75">
      <c r="A389" s="136">
        <v>240</v>
      </c>
      <c r="B389" s="207"/>
      <c r="C389" s="207"/>
      <c r="D389" s="207"/>
      <c r="E389" s="136"/>
      <c r="F389" s="207"/>
      <c r="G389" s="207"/>
      <c r="H389" s="183"/>
      <c r="I389" s="138">
        <f t="shared" si="7"/>
        <v>0</v>
      </c>
      <c r="J389" s="183"/>
      <c r="K389" s="166">
        <f t="shared" si="6"/>
        <v>0</v>
      </c>
      <c r="L389" s="136"/>
      <c r="M389" s="192"/>
      <c r="N389" s="193"/>
    </row>
    <row r="390" spans="1:14" s="131" customFormat="1" ht="15.75">
      <c r="A390" s="136">
        <v>241</v>
      </c>
      <c r="B390" s="207"/>
      <c r="C390" s="207"/>
      <c r="D390" s="207"/>
      <c r="E390" s="136"/>
      <c r="F390" s="207"/>
      <c r="G390" s="207"/>
      <c r="H390" s="183"/>
      <c r="I390" s="138">
        <f t="shared" si="7"/>
        <v>0</v>
      </c>
      <c r="J390" s="183"/>
      <c r="K390" s="166">
        <f t="shared" si="6"/>
        <v>0</v>
      </c>
      <c r="L390" s="136"/>
      <c r="M390" s="192"/>
      <c r="N390" s="193"/>
    </row>
    <row r="391" spans="1:14" s="131" customFormat="1" ht="15.75">
      <c r="A391" s="136">
        <v>242</v>
      </c>
      <c r="B391" s="207"/>
      <c r="C391" s="207"/>
      <c r="D391" s="207"/>
      <c r="E391" s="136"/>
      <c r="F391" s="207"/>
      <c r="G391" s="207"/>
      <c r="H391" s="183"/>
      <c r="I391" s="138">
        <f t="shared" si="7"/>
        <v>0</v>
      </c>
      <c r="J391" s="183"/>
      <c r="K391" s="166">
        <f t="shared" si="6"/>
        <v>0</v>
      </c>
      <c r="L391" s="136"/>
      <c r="M391" s="192"/>
      <c r="N391" s="193"/>
    </row>
    <row r="392" spans="1:14" s="131" customFormat="1" ht="15.75">
      <c r="A392" s="136">
        <v>243</v>
      </c>
      <c r="B392" s="207"/>
      <c r="C392" s="207"/>
      <c r="D392" s="207"/>
      <c r="E392" s="136"/>
      <c r="F392" s="207"/>
      <c r="G392" s="207"/>
      <c r="H392" s="183"/>
      <c r="I392" s="138">
        <f t="shared" si="7"/>
        <v>0</v>
      </c>
      <c r="J392" s="183"/>
      <c r="K392" s="166">
        <f t="shared" si="6"/>
        <v>0</v>
      </c>
      <c r="L392" s="136"/>
      <c r="M392" s="192"/>
      <c r="N392" s="193"/>
    </row>
    <row r="393" spans="1:14" s="131" customFormat="1" ht="15.75">
      <c r="A393" s="136">
        <v>244</v>
      </c>
      <c r="B393" s="207"/>
      <c r="C393" s="207"/>
      <c r="D393" s="207"/>
      <c r="E393" s="136"/>
      <c r="F393" s="207"/>
      <c r="G393" s="207"/>
      <c r="H393" s="183"/>
      <c r="I393" s="138">
        <f t="shared" si="7"/>
        <v>0</v>
      </c>
      <c r="J393" s="183"/>
      <c r="K393" s="166">
        <f t="shared" si="6"/>
        <v>0</v>
      </c>
      <c r="L393" s="136"/>
      <c r="M393" s="192"/>
      <c r="N393" s="193"/>
    </row>
    <row r="394" spans="1:14" s="131" customFormat="1" ht="15.75">
      <c r="A394" s="136">
        <v>245</v>
      </c>
      <c r="B394" s="207"/>
      <c r="C394" s="207"/>
      <c r="D394" s="207"/>
      <c r="E394" s="136"/>
      <c r="F394" s="207"/>
      <c r="G394" s="207"/>
      <c r="H394" s="183"/>
      <c r="I394" s="138">
        <f t="shared" si="7"/>
        <v>0</v>
      </c>
      <c r="J394" s="183"/>
      <c r="K394" s="166">
        <f t="shared" si="6"/>
        <v>0</v>
      </c>
      <c r="L394" s="136"/>
      <c r="M394" s="192"/>
      <c r="N394" s="193"/>
    </row>
    <row r="395" spans="1:14" s="131" customFormat="1" ht="15.75">
      <c r="A395" s="136">
        <v>246</v>
      </c>
      <c r="B395" s="207"/>
      <c r="C395" s="207"/>
      <c r="D395" s="207"/>
      <c r="E395" s="136"/>
      <c r="F395" s="207"/>
      <c r="G395" s="207"/>
      <c r="H395" s="183"/>
      <c r="I395" s="138">
        <f t="shared" si="7"/>
        <v>0</v>
      </c>
      <c r="J395" s="183"/>
      <c r="K395" s="166">
        <f t="shared" si="6"/>
        <v>0</v>
      </c>
      <c r="L395" s="136"/>
      <c r="M395" s="192"/>
      <c r="N395" s="193"/>
    </row>
    <row r="396" spans="1:14" s="131" customFormat="1" ht="15.75">
      <c r="A396" s="136">
        <v>247</v>
      </c>
      <c r="B396" s="207"/>
      <c r="C396" s="207"/>
      <c r="D396" s="207"/>
      <c r="E396" s="136"/>
      <c r="F396" s="207"/>
      <c r="G396" s="207"/>
      <c r="H396" s="183"/>
      <c r="I396" s="138">
        <f t="shared" si="7"/>
        <v>0</v>
      </c>
      <c r="J396" s="183"/>
      <c r="K396" s="166">
        <f t="shared" si="6"/>
        <v>0</v>
      </c>
      <c r="L396" s="136"/>
      <c r="M396" s="192"/>
      <c r="N396" s="193"/>
    </row>
    <row r="397" spans="1:14" s="131" customFormat="1" ht="15.75">
      <c r="A397" s="136">
        <v>248</v>
      </c>
      <c r="B397" s="207"/>
      <c r="C397" s="207"/>
      <c r="D397" s="207"/>
      <c r="E397" s="136"/>
      <c r="F397" s="207"/>
      <c r="G397" s="207"/>
      <c r="H397" s="183"/>
      <c r="I397" s="138">
        <f t="shared" si="7"/>
        <v>0</v>
      </c>
      <c r="J397" s="183"/>
      <c r="K397" s="166">
        <f t="shared" si="6"/>
        <v>0</v>
      </c>
      <c r="L397" s="136"/>
      <c r="M397" s="192"/>
      <c r="N397" s="193"/>
    </row>
    <row r="398" spans="1:14" s="131" customFormat="1" ht="15.75">
      <c r="A398" s="136">
        <v>249</v>
      </c>
      <c r="B398" s="207"/>
      <c r="C398" s="207"/>
      <c r="D398" s="207"/>
      <c r="E398" s="136"/>
      <c r="F398" s="207"/>
      <c r="G398" s="207"/>
      <c r="H398" s="183"/>
      <c r="I398" s="138">
        <f t="shared" si="7"/>
        <v>0</v>
      </c>
      <c r="J398" s="183"/>
      <c r="K398" s="166">
        <f t="shared" si="6"/>
        <v>0</v>
      </c>
      <c r="L398" s="136"/>
      <c r="M398" s="192"/>
      <c r="N398" s="193"/>
    </row>
    <row r="399" spans="1:14" s="131" customFormat="1" ht="15.75">
      <c r="A399" s="136">
        <v>250</v>
      </c>
      <c r="B399" s="207"/>
      <c r="C399" s="207"/>
      <c r="D399" s="207"/>
      <c r="E399" s="136"/>
      <c r="F399" s="207"/>
      <c r="G399" s="207"/>
      <c r="H399" s="183"/>
      <c r="I399" s="138">
        <f t="shared" si="7"/>
        <v>0</v>
      </c>
      <c r="J399" s="183"/>
      <c r="K399" s="166">
        <f t="shared" si="6"/>
        <v>0</v>
      </c>
      <c r="L399" s="136"/>
      <c r="M399" s="192"/>
      <c r="N399" s="193"/>
    </row>
    <row r="400" spans="1:14" s="131" customFormat="1" ht="15.75">
      <c r="A400" s="136">
        <v>251</v>
      </c>
      <c r="B400" s="207"/>
      <c r="C400" s="207"/>
      <c r="D400" s="207"/>
      <c r="E400" s="136"/>
      <c r="F400" s="207"/>
      <c r="G400" s="207"/>
      <c r="H400" s="183"/>
      <c r="I400" s="138">
        <f t="shared" si="7"/>
        <v>0</v>
      </c>
      <c r="J400" s="183"/>
      <c r="K400" s="166">
        <f t="shared" si="6"/>
        <v>0</v>
      </c>
      <c r="L400" s="136"/>
      <c r="M400" s="192"/>
      <c r="N400" s="193"/>
    </row>
    <row r="401" spans="1:14" s="131" customFormat="1" ht="15.75">
      <c r="A401" s="136">
        <v>252</v>
      </c>
      <c r="B401" s="207"/>
      <c r="C401" s="207"/>
      <c r="D401" s="207"/>
      <c r="E401" s="136"/>
      <c r="F401" s="207"/>
      <c r="G401" s="207"/>
      <c r="H401" s="183"/>
      <c r="I401" s="138">
        <f t="shared" si="7"/>
        <v>0</v>
      </c>
      <c r="J401" s="183"/>
      <c r="K401" s="166">
        <f t="shared" si="6"/>
        <v>0</v>
      </c>
      <c r="L401" s="136"/>
      <c r="M401" s="192"/>
      <c r="N401" s="193"/>
    </row>
    <row r="402" spans="1:14" s="131" customFormat="1" ht="15.75">
      <c r="A402" s="136">
        <v>253</v>
      </c>
      <c r="B402" s="207"/>
      <c r="C402" s="207"/>
      <c r="D402" s="207"/>
      <c r="E402" s="136"/>
      <c r="F402" s="207"/>
      <c r="G402" s="207"/>
      <c r="H402" s="183"/>
      <c r="I402" s="138">
        <f t="shared" si="7"/>
        <v>0</v>
      </c>
      <c r="J402" s="183"/>
      <c r="K402" s="166">
        <f t="shared" si="6"/>
        <v>0</v>
      </c>
      <c r="L402" s="136"/>
      <c r="M402" s="192"/>
      <c r="N402" s="193"/>
    </row>
    <row r="403" spans="1:14" s="131" customFormat="1" ht="15.75">
      <c r="A403" s="136">
        <v>254</v>
      </c>
      <c r="B403" s="207"/>
      <c r="C403" s="207"/>
      <c r="D403" s="207"/>
      <c r="E403" s="136"/>
      <c r="F403" s="207"/>
      <c r="G403" s="207"/>
      <c r="H403" s="183"/>
      <c r="I403" s="138">
        <f t="shared" si="7"/>
        <v>0</v>
      </c>
      <c r="J403" s="183"/>
      <c r="K403" s="166">
        <f t="shared" si="6"/>
        <v>0</v>
      </c>
      <c r="L403" s="136"/>
      <c r="M403" s="192"/>
      <c r="N403" s="193"/>
    </row>
    <row r="404" spans="1:14" s="131" customFormat="1" ht="15.75">
      <c r="A404" s="136">
        <v>255</v>
      </c>
      <c r="B404" s="207"/>
      <c r="C404" s="207"/>
      <c r="D404" s="207"/>
      <c r="E404" s="136"/>
      <c r="F404" s="207"/>
      <c r="G404" s="207"/>
      <c r="H404" s="183"/>
      <c r="I404" s="138">
        <f t="shared" si="7"/>
        <v>0</v>
      </c>
      <c r="J404" s="183"/>
      <c r="K404" s="166">
        <f t="shared" si="6"/>
        <v>0</v>
      </c>
      <c r="L404" s="136"/>
      <c r="M404" s="192"/>
      <c r="N404" s="193"/>
    </row>
    <row r="405" spans="1:14" s="131" customFormat="1" ht="15.75">
      <c r="A405" s="136">
        <v>256</v>
      </c>
      <c r="B405" s="207"/>
      <c r="C405" s="207"/>
      <c r="D405" s="207"/>
      <c r="E405" s="136"/>
      <c r="F405" s="207"/>
      <c r="G405" s="207"/>
      <c r="H405" s="183"/>
      <c r="I405" s="138">
        <f t="shared" si="7"/>
        <v>0</v>
      </c>
      <c r="J405" s="183"/>
      <c r="K405" s="166">
        <f t="shared" si="6"/>
        <v>0</v>
      </c>
      <c r="L405" s="136"/>
      <c r="M405" s="192"/>
      <c r="N405" s="193"/>
    </row>
    <row r="406" spans="1:14" s="131" customFormat="1" ht="15.75">
      <c r="A406" s="136">
        <v>257</v>
      </c>
      <c r="B406" s="207"/>
      <c r="C406" s="207"/>
      <c r="D406" s="207"/>
      <c r="E406" s="136"/>
      <c r="F406" s="207"/>
      <c r="G406" s="207"/>
      <c r="H406" s="183"/>
      <c r="I406" s="138">
        <f t="shared" si="7"/>
        <v>0</v>
      </c>
      <c r="J406" s="183"/>
      <c r="K406" s="166">
        <f t="shared" si="6"/>
        <v>0</v>
      </c>
      <c r="L406" s="136"/>
      <c r="M406" s="192"/>
      <c r="N406" s="193"/>
    </row>
    <row r="407" spans="1:14" s="131" customFormat="1" ht="15.75">
      <c r="A407" s="136">
        <v>258</v>
      </c>
      <c r="B407" s="207"/>
      <c r="C407" s="207"/>
      <c r="D407" s="207"/>
      <c r="E407" s="136"/>
      <c r="F407" s="207"/>
      <c r="G407" s="207"/>
      <c r="H407" s="183"/>
      <c r="I407" s="138">
        <f t="shared" si="7"/>
        <v>0</v>
      </c>
      <c r="J407" s="183"/>
      <c r="K407" s="166">
        <f aca="true" t="shared" si="8" ref="K407:K466">IF(J407&gt;=2014,1,0)</f>
        <v>0</v>
      </c>
      <c r="L407" s="136"/>
      <c r="M407" s="192"/>
      <c r="N407" s="193"/>
    </row>
    <row r="408" spans="1:14" s="131" customFormat="1" ht="15.75">
      <c r="A408" s="136">
        <v>259</v>
      </c>
      <c r="B408" s="207"/>
      <c r="C408" s="207"/>
      <c r="D408" s="207"/>
      <c r="E408" s="136"/>
      <c r="F408" s="207"/>
      <c r="G408" s="207"/>
      <c r="H408" s="183"/>
      <c r="I408" s="138">
        <f t="shared" si="7"/>
        <v>0</v>
      </c>
      <c r="J408" s="183"/>
      <c r="K408" s="166">
        <f t="shared" si="8"/>
        <v>0</v>
      </c>
      <c r="L408" s="136"/>
      <c r="M408" s="192"/>
      <c r="N408" s="193"/>
    </row>
    <row r="409" spans="1:14" s="131" customFormat="1" ht="15.75">
      <c r="A409" s="136">
        <v>260</v>
      </c>
      <c r="B409" s="207"/>
      <c r="C409" s="207"/>
      <c r="D409" s="207"/>
      <c r="E409" s="136"/>
      <c r="F409" s="207"/>
      <c r="G409" s="207"/>
      <c r="H409" s="183"/>
      <c r="I409" s="138">
        <f aca="true" t="shared" si="9" ref="I409:I466">IF(H409="",0,IF(K409=0,0,1))</f>
        <v>0</v>
      </c>
      <c r="J409" s="183"/>
      <c r="K409" s="166">
        <f t="shared" si="8"/>
        <v>0</v>
      </c>
      <c r="L409" s="136"/>
      <c r="M409" s="192"/>
      <c r="N409" s="193"/>
    </row>
    <row r="410" spans="1:14" s="131" customFormat="1" ht="15.75">
      <c r="A410" s="136">
        <v>261</v>
      </c>
      <c r="B410" s="207"/>
      <c r="C410" s="207"/>
      <c r="D410" s="207"/>
      <c r="E410" s="136"/>
      <c r="F410" s="207"/>
      <c r="G410" s="207"/>
      <c r="H410" s="183"/>
      <c r="I410" s="138">
        <f t="shared" si="9"/>
        <v>0</v>
      </c>
      <c r="J410" s="183"/>
      <c r="K410" s="166">
        <f t="shared" si="8"/>
        <v>0</v>
      </c>
      <c r="L410" s="136"/>
      <c r="M410" s="192"/>
      <c r="N410" s="193"/>
    </row>
    <row r="411" spans="1:14" s="131" customFormat="1" ht="15.75">
      <c r="A411" s="136">
        <v>262</v>
      </c>
      <c r="B411" s="207"/>
      <c r="C411" s="207"/>
      <c r="D411" s="207"/>
      <c r="E411" s="136"/>
      <c r="F411" s="207"/>
      <c r="G411" s="207"/>
      <c r="H411" s="183"/>
      <c r="I411" s="138">
        <f t="shared" si="9"/>
        <v>0</v>
      </c>
      <c r="J411" s="183"/>
      <c r="K411" s="166">
        <f t="shared" si="8"/>
        <v>0</v>
      </c>
      <c r="L411" s="136"/>
      <c r="M411" s="192"/>
      <c r="N411" s="193"/>
    </row>
    <row r="412" spans="1:14" s="131" customFormat="1" ht="15.75">
      <c r="A412" s="136">
        <v>263</v>
      </c>
      <c r="B412" s="207"/>
      <c r="C412" s="207"/>
      <c r="D412" s="207"/>
      <c r="E412" s="136"/>
      <c r="F412" s="207"/>
      <c r="G412" s="207"/>
      <c r="H412" s="183"/>
      <c r="I412" s="138">
        <f t="shared" si="9"/>
        <v>0</v>
      </c>
      <c r="J412" s="183"/>
      <c r="K412" s="166">
        <f t="shared" si="8"/>
        <v>0</v>
      </c>
      <c r="L412" s="136"/>
      <c r="M412" s="192"/>
      <c r="N412" s="193"/>
    </row>
    <row r="413" spans="1:14" s="131" customFormat="1" ht="15.75">
      <c r="A413" s="136">
        <v>264</v>
      </c>
      <c r="B413" s="207"/>
      <c r="C413" s="207"/>
      <c r="D413" s="207"/>
      <c r="E413" s="136"/>
      <c r="F413" s="207"/>
      <c r="G413" s="207"/>
      <c r="H413" s="183"/>
      <c r="I413" s="138">
        <f t="shared" si="9"/>
        <v>0</v>
      </c>
      <c r="J413" s="183"/>
      <c r="K413" s="166">
        <f t="shared" si="8"/>
        <v>0</v>
      </c>
      <c r="L413" s="136"/>
      <c r="M413" s="192"/>
      <c r="N413" s="193"/>
    </row>
    <row r="414" spans="1:14" s="131" customFormat="1" ht="15.75">
      <c r="A414" s="136">
        <v>265</v>
      </c>
      <c r="B414" s="207"/>
      <c r="C414" s="207"/>
      <c r="D414" s="207"/>
      <c r="E414" s="136"/>
      <c r="F414" s="207"/>
      <c r="G414" s="207"/>
      <c r="H414" s="183"/>
      <c r="I414" s="138">
        <f t="shared" si="9"/>
        <v>0</v>
      </c>
      <c r="J414" s="183"/>
      <c r="K414" s="166">
        <f t="shared" si="8"/>
        <v>0</v>
      </c>
      <c r="L414" s="136"/>
      <c r="M414" s="192"/>
      <c r="N414" s="193"/>
    </row>
    <row r="415" spans="1:14" s="131" customFormat="1" ht="15.75">
      <c r="A415" s="136">
        <v>266</v>
      </c>
      <c r="B415" s="207"/>
      <c r="C415" s="207"/>
      <c r="D415" s="207"/>
      <c r="E415" s="136"/>
      <c r="F415" s="207"/>
      <c r="G415" s="207"/>
      <c r="H415" s="183"/>
      <c r="I415" s="138">
        <f t="shared" si="9"/>
        <v>0</v>
      </c>
      <c r="J415" s="183"/>
      <c r="K415" s="166">
        <f t="shared" si="8"/>
        <v>0</v>
      </c>
      <c r="L415" s="136"/>
      <c r="M415" s="192"/>
      <c r="N415" s="193"/>
    </row>
    <row r="416" spans="1:14" s="131" customFormat="1" ht="15.75">
      <c r="A416" s="136">
        <v>267</v>
      </c>
      <c r="B416" s="207"/>
      <c r="C416" s="207"/>
      <c r="D416" s="207"/>
      <c r="E416" s="136"/>
      <c r="F416" s="207"/>
      <c r="G416" s="207"/>
      <c r="H416" s="183"/>
      <c r="I416" s="138">
        <f t="shared" si="9"/>
        <v>0</v>
      </c>
      <c r="J416" s="183"/>
      <c r="K416" s="166">
        <f t="shared" si="8"/>
        <v>0</v>
      </c>
      <c r="L416" s="136"/>
      <c r="M416" s="192"/>
      <c r="N416" s="193"/>
    </row>
    <row r="417" spans="1:14" s="131" customFormat="1" ht="15.75">
      <c r="A417" s="136">
        <v>268</v>
      </c>
      <c r="B417" s="207"/>
      <c r="C417" s="207"/>
      <c r="D417" s="207"/>
      <c r="E417" s="136"/>
      <c r="F417" s="207"/>
      <c r="G417" s="207"/>
      <c r="H417" s="183"/>
      <c r="I417" s="138">
        <f t="shared" si="9"/>
        <v>0</v>
      </c>
      <c r="J417" s="183"/>
      <c r="K417" s="166">
        <f t="shared" si="8"/>
        <v>0</v>
      </c>
      <c r="L417" s="136"/>
      <c r="M417" s="192"/>
      <c r="N417" s="193"/>
    </row>
    <row r="418" spans="1:14" s="131" customFormat="1" ht="15.75">
      <c r="A418" s="136">
        <v>269</v>
      </c>
      <c r="B418" s="207"/>
      <c r="C418" s="207"/>
      <c r="D418" s="207"/>
      <c r="E418" s="136"/>
      <c r="F418" s="207"/>
      <c r="G418" s="207"/>
      <c r="H418" s="183"/>
      <c r="I418" s="138">
        <f t="shared" si="9"/>
        <v>0</v>
      </c>
      <c r="J418" s="183"/>
      <c r="K418" s="166">
        <f t="shared" si="8"/>
        <v>0</v>
      </c>
      <c r="L418" s="136"/>
      <c r="M418" s="192"/>
      <c r="N418" s="193"/>
    </row>
    <row r="419" spans="1:14" s="131" customFormat="1" ht="15.75">
      <c r="A419" s="136">
        <v>270</v>
      </c>
      <c r="B419" s="207"/>
      <c r="C419" s="207"/>
      <c r="D419" s="207"/>
      <c r="E419" s="136"/>
      <c r="F419" s="207"/>
      <c r="G419" s="207"/>
      <c r="H419" s="183"/>
      <c r="I419" s="138">
        <f t="shared" si="9"/>
        <v>0</v>
      </c>
      <c r="J419" s="183"/>
      <c r="K419" s="166">
        <f t="shared" si="8"/>
        <v>0</v>
      </c>
      <c r="L419" s="136"/>
      <c r="M419" s="192"/>
      <c r="N419" s="193"/>
    </row>
    <row r="420" spans="1:14" s="131" customFormat="1" ht="15.75">
      <c r="A420" s="136">
        <v>271</v>
      </c>
      <c r="B420" s="207"/>
      <c r="C420" s="207"/>
      <c r="D420" s="207"/>
      <c r="E420" s="136"/>
      <c r="F420" s="207"/>
      <c r="G420" s="207"/>
      <c r="H420" s="183"/>
      <c r="I420" s="138">
        <f t="shared" si="9"/>
        <v>0</v>
      </c>
      <c r="J420" s="183"/>
      <c r="K420" s="166">
        <f t="shared" si="8"/>
        <v>0</v>
      </c>
      <c r="L420" s="136"/>
      <c r="M420" s="192"/>
      <c r="N420" s="193"/>
    </row>
    <row r="421" spans="1:14" s="131" customFormat="1" ht="15.75">
      <c r="A421" s="136">
        <v>272</v>
      </c>
      <c r="B421" s="207"/>
      <c r="C421" s="207"/>
      <c r="D421" s="207"/>
      <c r="E421" s="136"/>
      <c r="F421" s="207"/>
      <c r="G421" s="207"/>
      <c r="H421" s="183"/>
      <c r="I421" s="138">
        <f t="shared" si="9"/>
        <v>0</v>
      </c>
      <c r="J421" s="183"/>
      <c r="K421" s="166">
        <f t="shared" si="8"/>
        <v>0</v>
      </c>
      <c r="L421" s="136"/>
      <c r="M421" s="192"/>
      <c r="N421" s="193"/>
    </row>
    <row r="422" spans="1:14" s="131" customFormat="1" ht="15.75">
      <c r="A422" s="136">
        <v>273</v>
      </c>
      <c r="B422" s="207"/>
      <c r="C422" s="207"/>
      <c r="D422" s="207"/>
      <c r="E422" s="136"/>
      <c r="F422" s="207"/>
      <c r="G422" s="207"/>
      <c r="H422" s="183"/>
      <c r="I422" s="138">
        <f t="shared" si="9"/>
        <v>0</v>
      </c>
      <c r="J422" s="183"/>
      <c r="K422" s="166">
        <f t="shared" si="8"/>
        <v>0</v>
      </c>
      <c r="L422" s="136"/>
      <c r="M422" s="192"/>
      <c r="N422" s="193"/>
    </row>
    <row r="423" spans="1:14" s="131" customFormat="1" ht="15.75">
      <c r="A423" s="136">
        <v>274</v>
      </c>
      <c r="B423" s="207"/>
      <c r="C423" s="207"/>
      <c r="D423" s="207"/>
      <c r="E423" s="136"/>
      <c r="F423" s="207"/>
      <c r="G423" s="207"/>
      <c r="H423" s="183"/>
      <c r="I423" s="138">
        <f t="shared" si="9"/>
        <v>0</v>
      </c>
      <c r="J423" s="183"/>
      <c r="K423" s="166">
        <f t="shared" si="8"/>
        <v>0</v>
      </c>
      <c r="L423" s="136"/>
      <c r="M423" s="192"/>
      <c r="N423" s="193"/>
    </row>
    <row r="424" spans="1:14" s="131" customFormat="1" ht="15.75">
      <c r="A424" s="136">
        <v>275</v>
      </c>
      <c r="B424" s="207"/>
      <c r="C424" s="207"/>
      <c r="D424" s="207"/>
      <c r="E424" s="136"/>
      <c r="F424" s="207"/>
      <c r="G424" s="207"/>
      <c r="H424" s="183"/>
      <c r="I424" s="138">
        <f t="shared" si="9"/>
        <v>0</v>
      </c>
      <c r="J424" s="183"/>
      <c r="K424" s="166">
        <f t="shared" si="8"/>
        <v>0</v>
      </c>
      <c r="L424" s="136"/>
      <c r="M424" s="192"/>
      <c r="N424" s="193"/>
    </row>
    <row r="425" spans="1:14" s="131" customFormat="1" ht="15.75">
      <c r="A425" s="136">
        <v>276</v>
      </c>
      <c r="B425" s="207"/>
      <c r="C425" s="207"/>
      <c r="D425" s="207"/>
      <c r="E425" s="136"/>
      <c r="F425" s="207"/>
      <c r="G425" s="207"/>
      <c r="H425" s="183"/>
      <c r="I425" s="138">
        <f t="shared" si="9"/>
        <v>0</v>
      </c>
      <c r="J425" s="183"/>
      <c r="K425" s="166">
        <f t="shared" si="8"/>
        <v>0</v>
      </c>
      <c r="L425" s="136"/>
      <c r="M425" s="192"/>
      <c r="N425" s="193"/>
    </row>
    <row r="426" spans="1:14" s="131" customFormat="1" ht="15.75">
      <c r="A426" s="136">
        <v>277</v>
      </c>
      <c r="B426" s="207"/>
      <c r="C426" s="207"/>
      <c r="D426" s="207"/>
      <c r="E426" s="136"/>
      <c r="F426" s="207"/>
      <c r="G426" s="207"/>
      <c r="H426" s="183"/>
      <c r="I426" s="138">
        <f t="shared" si="9"/>
        <v>0</v>
      </c>
      <c r="J426" s="183"/>
      <c r="K426" s="166">
        <f t="shared" si="8"/>
        <v>0</v>
      </c>
      <c r="L426" s="136"/>
      <c r="M426" s="192"/>
      <c r="N426" s="193"/>
    </row>
    <row r="427" spans="1:14" s="131" customFormat="1" ht="15.75">
      <c r="A427" s="136">
        <v>278</v>
      </c>
      <c r="B427" s="207"/>
      <c r="C427" s="207"/>
      <c r="D427" s="207"/>
      <c r="E427" s="136"/>
      <c r="F427" s="207"/>
      <c r="G427" s="207"/>
      <c r="H427" s="183"/>
      <c r="I427" s="138">
        <f t="shared" si="9"/>
        <v>0</v>
      </c>
      <c r="J427" s="183"/>
      <c r="K427" s="166">
        <f t="shared" si="8"/>
        <v>0</v>
      </c>
      <c r="L427" s="136"/>
      <c r="M427" s="192"/>
      <c r="N427" s="193"/>
    </row>
    <row r="428" spans="1:14" s="131" customFormat="1" ht="15.75">
      <c r="A428" s="136">
        <v>279</v>
      </c>
      <c r="B428" s="207"/>
      <c r="C428" s="207"/>
      <c r="D428" s="207"/>
      <c r="E428" s="136"/>
      <c r="F428" s="207"/>
      <c r="G428" s="207"/>
      <c r="H428" s="183"/>
      <c r="I428" s="138">
        <f t="shared" si="9"/>
        <v>0</v>
      </c>
      <c r="J428" s="183"/>
      <c r="K428" s="166">
        <f t="shared" si="8"/>
        <v>0</v>
      </c>
      <c r="L428" s="136"/>
      <c r="M428" s="192"/>
      <c r="N428" s="193"/>
    </row>
    <row r="429" spans="1:14" s="131" customFormat="1" ht="15.75">
      <c r="A429" s="136">
        <v>280</v>
      </c>
      <c r="B429" s="207"/>
      <c r="C429" s="207"/>
      <c r="D429" s="207"/>
      <c r="E429" s="136"/>
      <c r="F429" s="207"/>
      <c r="G429" s="207"/>
      <c r="H429" s="183"/>
      <c r="I429" s="138">
        <f t="shared" si="9"/>
        <v>0</v>
      </c>
      <c r="J429" s="183"/>
      <c r="K429" s="166">
        <f t="shared" si="8"/>
        <v>0</v>
      </c>
      <c r="L429" s="136"/>
      <c r="M429" s="192"/>
      <c r="N429" s="193"/>
    </row>
    <row r="430" spans="1:14" s="131" customFormat="1" ht="15.75">
      <c r="A430" s="136">
        <v>281</v>
      </c>
      <c r="B430" s="207"/>
      <c r="C430" s="207"/>
      <c r="D430" s="207"/>
      <c r="E430" s="136"/>
      <c r="F430" s="207"/>
      <c r="G430" s="207"/>
      <c r="H430" s="183"/>
      <c r="I430" s="138">
        <f t="shared" si="9"/>
        <v>0</v>
      </c>
      <c r="J430" s="183"/>
      <c r="K430" s="166">
        <f t="shared" si="8"/>
        <v>0</v>
      </c>
      <c r="L430" s="136"/>
      <c r="M430" s="192"/>
      <c r="N430" s="193"/>
    </row>
    <row r="431" spans="1:14" s="131" customFormat="1" ht="15.75">
      <c r="A431" s="136">
        <v>282</v>
      </c>
      <c r="B431" s="207"/>
      <c r="C431" s="207"/>
      <c r="D431" s="207"/>
      <c r="E431" s="136"/>
      <c r="F431" s="207"/>
      <c r="G431" s="207"/>
      <c r="H431" s="183"/>
      <c r="I431" s="138">
        <f t="shared" si="9"/>
        <v>0</v>
      </c>
      <c r="J431" s="183"/>
      <c r="K431" s="166">
        <f t="shared" si="8"/>
        <v>0</v>
      </c>
      <c r="L431" s="136"/>
      <c r="M431" s="192"/>
      <c r="N431" s="193"/>
    </row>
    <row r="432" spans="1:14" s="131" customFormat="1" ht="15.75">
      <c r="A432" s="136">
        <v>283</v>
      </c>
      <c r="B432" s="207"/>
      <c r="C432" s="207"/>
      <c r="D432" s="207"/>
      <c r="E432" s="136"/>
      <c r="F432" s="207"/>
      <c r="G432" s="207"/>
      <c r="H432" s="183"/>
      <c r="I432" s="138">
        <f t="shared" si="9"/>
        <v>0</v>
      </c>
      <c r="J432" s="183"/>
      <c r="K432" s="166">
        <f t="shared" si="8"/>
        <v>0</v>
      </c>
      <c r="L432" s="136"/>
      <c r="M432" s="192"/>
      <c r="N432" s="193"/>
    </row>
    <row r="433" spans="1:14" s="131" customFormat="1" ht="15.75">
      <c r="A433" s="136">
        <v>284</v>
      </c>
      <c r="B433" s="207"/>
      <c r="C433" s="207"/>
      <c r="D433" s="207"/>
      <c r="E433" s="136"/>
      <c r="F433" s="207"/>
      <c r="G433" s="207"/>
      <c r="H433" s="183"/>
      <c r="I433" s="138">
        <f t="shared" si="9"/>
        <v>0</v>
      </c>
      <c r="J433" s="183"/>
      <c r="K433" s="166">
        <f t="shared" si="8"/>
        <v>0</v>
      </c>
      <c r="L433" s="136"/>
      <c r="M433" s="192"/>
      <c r="N433" s="193"/>
    </row>
    <row r="434" spans="1:14" s="131" customFormat="1" ht="15.75">
      <c r="A434" s="136">
        <v>285</v>
      </c>
      <c r="B434" s="207"/>
      <c r="C434" s="207"/>
      <c r="D434" s="207"/>
      <c r="E434" s="136"/>
      <c r="F434" s="207"/>
      <c r="G434" s="207"/>
      <c r="H434" s="183"/>
      <c r="I434" s="138">
        <f t="shared" si="9"/>
        <v>0</v>
      </c>
      <c r="J434" s="183"/>
      <c r="K434" s="166">
        <f t="shared" si="8"/>
        <v>0</v>
      </c>
      <c r="L434" s="136"/>
      <c r="M434" s="192"/>
      <c r="N434" s="193"/>
    </row>
    <row r="435" spans="1:14" s="131" customFormat="1" ht="15.75">
      <c r="A435" s="136">
        <v>286</v>
      </c>
      <c r="B435" s="207"/>
      <c r="C435" s="207"/>
      <c r="D435" s="207"/>
      <c r="E435" s="136"/>
      <c r="F435" s="207"/>
      <c r="G435" s="207"/>
      <c r="H435" s="183"/>
      <c r="I435" s="138">
        <f t="shared" si="9"/>
        <v>0</v>
      </c>
      <c r="J435" s="183"/>
      <c r="K435" s="166">
        <f t="shared" si="8"/>
        <v>0</v>
      </c>
      <c r="L435" s="136"/>
      <c r="M435" s="192"/>
      <c r="N435" s="193"/>
    </row>
    <row r="436" spans="1:14" s="131" customFormat="1" ht="15.75">
      <c r="A436" s="136">
        <v>287</v>
      </c>
      <c r="B436" s="207"/>
      <c r="C436" s="207"/>
      <c r="D436" s="207"/>
      <c r="E436" s="136"/>
      <c r="F436" s="207"/>
      <c r="G436" s="207"/>
      <c r="H436" s="183"/>
      <c r="I436" s="138">
        <f t="shared" si="9"/>
        <v>0</v>
      </c>
      <c r="J436" s="183"/>
      <c r="K436" s="166">
        <f t="shared" si="8"/>
        <v>0</v>
      </c>
      <c r="L436" s="136"/>
      <c r="M436" s="192"/>
      <c r="N436" s="193"/>
    </row>
    <row r="437" spans="1:14" s="131" customFormat="1" ht="15.75">
      <c r="A437" s="136">
        <v>288</v>
      </c>
      <c r="B437" s="207"/>
      <c r="C437" s="207"/>
      <c r="D437" s="207"/>
      <c r="E437" s="136"/>
      <c r="F437" s="207"/>
      <c r="G437" s="207"/>
      <c r="H437" s="183"/>
      <c r="I437" s="138">
        <f t="shared" si="9"/>
        <v>0</v>
      </c>
      <c r="J437" s="183"/>
      <c r="K437" s="166">
        <f t="shared" si="8"/>
        <v>0</v>
      </c>
      <c r="L437" s="136"/>
      <c r="M437" s="192"/>
      <c r="N437" s="193"/>
    </row>
    <row r="438" spans="1:14" s="131" customFormat="1" ht="15.75">
      <c r="A438" s="136">
        <v>289</v>
      </c>
      <c r="B438" s="207"/>
      <c r="C438" s="207"/>
      <c r="D438" s="207"/>
      <c r="E438" s="136"/>
      <c r="F438" s="207"/>
      <c r="G438" s="207"/>
      <c r="H438" s="183"/>
      <c r="I438" s="138">
        <f t="shared" si="9"/>
        <v>0</v>
      </c>
      <c r="J438" s="183"/>
      <c r="K438" s="166">
        <f t="shared" si="8"/>
        <v>0</v>
      </c>
      <c r="L438" s="136"/>
      <c r="M438" s="192"/>
      <c r="N438" s="193"/>
    </row>
    <row r="439" spans="1:14" s="131" customFormat="1" ht="15.75">
      <c r="A439" s="136">
        <v>290</v>
      </c>
      <c r="B439" s="207"/>
      <c r="C439" s="207"/>
      <c r="D439" s="207"/>
      <c r="E439" s="136"/>
      <c r="F439" s="207"/>
      <c r="G439" s="207"/>
      <c r="H439" s="183"/>
      <c r="I439" s="138">
        <f t="shared" si="9"/>
        <v>0</v>
      </c>
      <c r="J439" s="183"/>
      <c r="K439" s="166">
        <f t="shared" si="8"/>
        <v>0</v>
      </c>
      <c r="L439" s="136"/>
      <c r="M439" s="192"/>
      <c r="N439" s="193"/>
    </row>
    <row r="440" spans="1:14" s="131" customFormat="1" ht="15.75">
      <c r="A440" s="136">
        <v>291</v>
      </c>
      <c r="B440" s="207"/>
      <c r="C440" s="207"/>
      <c r="D440" s="207"/>
      <c r="E440" s="136"/>
      <c r="F440" s="207"/>
      <c r="G440" s="207"/>
      <c r="H440" s="183"/>
      <c r="I440" s="138">
        <f t="shared" si="9"/>
        <v>0</v>
      </c>
      <c r="J440" s="183"/>
      <c r="K440" s="166">
        <f t="shared" si="8"/>
        <v>0</v>
      </c>
      <c r="L440" s="136"/>
      <c r="M440" s="192"/>
      <c r="N440" s="193"/>
    </row>
    <row r="441" spans="1:14" s="131" customFormat="1" ht="15.75">
      <c r="A441" s="136">
        <v>292</v>
      </c>
      <c r="B441" s="207"/>
      <c r="C441" s="207"/>
      <c r="D441" s="207"/>
      <c r="E441" s="136"/>
      <c r="F441" s="207"/>
      <c r="G441" s="207"/>
      <c r="H441" s="183"/>
      <c r="I441" s="138">
        <f t="shared" si="9"/>
        <v>0</v>
      </c>
      <c r="J441" s="183"/>
      <c r="K441" s="166">
        <f t="shared" si="8"/>
        <v>0</v>
      </c>
      <c r="L441" s="136"/>
      <c r="M441" s="192"/>
      <c r="N441" s="193"/>
    </row>
    <row r="442" spans="1:14" s="131" customFormat="1" ht="15.75">
      <c r="A442" s="136">
        <v>293</v>
      </c>
      <c r="B442" s="207"/>
      <c r="C442" s="207"/>
      <c r="D442" s="207"/>
      <c r="E442" s="136"/>
      <c r="F442" s="207"/>
      <c r="G442" s="207"/>
      <c r="H442" s="183"/>
      <c r="I442" s="138">
        <f t="shared" si="9"/>
        <v>0</v>
      </c>
      <c r="J442" s="183"/>
      <c r="K442" s="166">
        <f t="shared" si="8"/>
        <v>0</v>
      </c>
      <c r="L442" s="136"/>
      <c r="M442" s="192"/>
      <c r="N442" s="193"/>
    </row>
    <row r="443" spans="1:14" s="131" customFormat="1" ht="15.75">
      <c r="A443" s="136">
        <v>294</v>
      </c>
      <c r="B443" s="207"/>
      <c r="C443" s="207"/>
      <c r="D443" s="207"/>
      <c r="E443" s="136"/>
      <c r="F443" s="207"/>
      <c r="G443" s="207"/>
      <c r="H443" s="183"/>
      <c r="I443" s="138">
        <f t="shared" si="9"/>
        <v>0</v>
      </c>
      <c r="J443" s="183"/>
      <c r="K443" s="166">
        <f t="shared" si="8"/>
        <v>0</v>
      </c>
      <c r="L443" s="136"/>
      <c r="M443" s="192"/>
      <c r="N443" s="193"/>
    </row>
    <row r="444" spans="1:14" s="131" customFormat="1" ht="15.75">
      <c r="A444" s="136">
        <v>295</v>
      </c>
      <c r="B444" s="207"/>
      <c r="C444" s="207"/>
      <c r="D444" s="207"/>
      <c r="E444" s="136"/>
      <c r="F444" s="207"/>
      <c r="G444" s="207"/>
      <c r="H444" s="183"/>
      <c r="I444" s="138">
        <f t="shared" si="9"/>
        <v>0</v>
      </c>
      <c r="J444" s="183"/>
      <c r="K444" s="166">
        <f t="shared" si="8"/>
        <v>0</v>
      </c>
      <c r="L444" s="136"/>
      <c r="M444" s="192"/>
      <c r="N444" s="193"/>
    </row>
    <row r="445" spans="1:14" s="131" customFormat="1" ht="15.75">
      <c r="A445" s="136">
        <v>296</v>
      </c>
      <c r="B445" s="207"/>
      <c r="C445" s="207"/>
      <c r="D445" s="207"/>
      <c r="E445" s="136"/>
      <c r="F445" s="207"/>
      <c r="G445" s="207"/>
      <c r="H445" s="183"/>
      <c r="I445" s="138">
        <f t="shared" si="9"/>
        <v>0</v>
      </c>
      <c r="J445" s="183"/>
      <c r="K445" s="166">
        <f t="shared" si="8"/>
        <v>0</v>
      </c>
      <c r="L445" s="136"/>
      <c r="M445" s="192"/>
      <c r="N445" s="193"/>
    </row>
    <row r="446" spans="1:14" s="131" customFormat="1" ht="15.75">
      <c r="A446" s="136">
        <v>297</v>
      </c>
      <c r="B446" s="207"/>
      <c r="C446" s="207"/>
      <c r="D446" s="207"/>
      <c r="E446" s="136"/>
      <c r="F446" s="207"/>
      <c r="G446" s="207"/>
      <c r="H446" s="183"/>
      <c r="I446" s="138">
        <f t="shared" si="9"/>
        <v>0</v>
      </c>
      <c r="J446" s="183"/>
      <c r="K446" s="166">
        <f t="shared" si="8"/>
        <v>0</v>
      </c>
      <c r="L446" s="136"/>
      <c r="M446" s="192"/>
      <c r="N446" s="193"/>
    </row>
    <row r="447" spans="1:14" s="131" customFormat="1" ht="15.75">
      <c r="A447" s="136">
        <v>298</v>
      </c>
      <c r="B447" s="207"/>
      <c r="C447" s="207"/>
      <c r="D447" s="207"/>
      <c r="E447" s="136"/>
      <c r="F447" s="207"/>
      <c r="G447" s="207"/>
      <c r="H447" s="183"/>
      <c r="I447" s="138">
        <f t="shared" si="9"/>
        <v>0</v>
      </c>
      <c r="J447" s="183"/>
      <c r="K447" s="166">
        <f t="shared" si="8"/>
        <v>0</v>
      </c>
      <c r="L447" s="136"/>
      <c r="M447" s="192"/>
      <c r="N447" s="193"/>
    </row>
    <row r="448" spans="1:14" s="131" customFormat="1" ht="15.75">
      <c r="A448" s="136">
        <v>299</v>
      </c>
      <c r="B448" s="207"/>
      <c r="C448" s="207"/>
      <c r="D448" s="207"/>
      <c r="E448" s="136"/>
      <c r="F448" s="207"/>
      <c r="G448" s="207"/>
      <c r="H448" s="183"/>
      <c r="I448" s="138">
        <f t="shared" si="9"/>
        <v>0</v>
      </c>
      <c r="J448" s="183"/>
      <c r="K448" s="166">
        <f t="shared" si="8"/>
        <v>0</v>
      </c>
      <c r="L448" s="136"/>
      <c r="M448" s="192"/>
      <c r="N448" s="193"/>
    </row>
    <row r="449" spans="1:14" s="131" customFormat="1" ht="15.75">
      <c r="A449" s="136">
        <v>300</v>
      </c>
      <c r="B449" s="207"/>
      <c r="C449" s="207"/>
      <c r="D449" s="207"/>
      <c r="E449" s="136"/>
      <c r="F449" s="207"/>
      <c r="G449" s="207"/>
      <c r="H449" s="183"/>
      <c r="I449" s="138">
        <f t="shared" si="9"/>
        <v>0</v>
      </c>
      <c r="J449" s="183"/>
      <c r="K449" s="166">
        <f t="shared" si="8"/>
        <v>0</v>
      </c>
      <c r="L449" s="136"/>
      <c r="M449" s="192"/>
      <c r="N449" s="193"/>
    </row>
    <row r="450" spans="1:14" s="131" customFormat="1" ht="15.75">
      <c r="A450" s="136">
        <v>301</v>
      </c>
      <c r="B450" s="207"/>
      <c r="C450" s="207"/>
      <c r="D450" s="207"/>
      <c r="E450" s="136"/>
      <c r="F450" s="207"/>
      <c r="G450" s="207"/>
      <c r="H450" s="183"/>
      <c r="I450" s="138">
        <f t="shared" si="9"/>
        <v>0</v>
      </c>
      <c r="J450" s="183"/>
      <c r="K450" s="166">
        <f t="shared" si="8"/>
        <v>0</v>
      </c>
      <c r="L450" s="136"/>
      <c r="M450" s="192"/>
      <c r="N450" s="193"/>
    </row>
    <row r="451" spans="1:14" s="131" customFormat="1" ht="15.75">
      <c r="A451" s="136">
        <v>302</v>
      </c>
      <c r="B451" s="207"/>
      <c r="C451" s="207"/>
      <c r="D451" s="207"/>
      <c r="E451" s="136"/>
      <c r="F451" s="207"/>
      <c r="G451" s="207"/>
      <c r="H451" s="183"/>
      <c r="I451" s="138">
        <f t="shared" si="9"/>
        <v>0</v>
      </c>
      <c r="J451" s="183"/>
      <c r="K451" s="166">
        <f t="shared" si="8"/>
        <v>0</v>
      </c>
      <c r="L451" s="136"/>
      <c r="M451" s="192"/>
      <c r="N451" s="193"/>
    </row>
    <row r="452" spans="1:14" s="131" customFormat="1" ht="15.75">
      <c r="A452" s="136">
        <v>303</v>
      </c>
      <c r="B452" s="207"/>
      <c r="C452" s="207"/>
      <c r="D452" s="207"/>
      <c r="E452" s="136"/>
      <c r="F452" s="207"/>
      <c r="G452" s="207"/>
      <c r="H452" s="183"/>
      <c r="I452" s="138">
        <f t="shared" si="9"/>
        <v>0</v>
      </c>
      <c r="J452" s="183"/>
      <c r="K452" s="166">
        <f t="shared" si="8"/>
        <v>0</v>
      </c>
      <c r="L452" s="136"/>
      <c r="M452" s="192"/>
      <c r="N452" s="193"/>
    </row>
    <row r="453" spans="1:14" s="131" customFormat="1" ht="15.75">
      <c r="A453" s="136">
        <v>304</v>
      </c>
      <c r="B453" s="207"/>
      <c r="C453" s="207"/>
      <c r="D453" s="207"/>
      <c r="E453" s="136"/>
      <c r="F453" s="207"/>
      <c r="G453" s="207"/>
      <c r="H453" s="183"/>
      <c r="I453" s="138">
        <f t="shared" si="9"/>
        <v>0</v>
      </c>
      <c r="J453" s="183"/>
      <c r="K453" s="166">
        <f t="shared" si="8"/>
        <v>0</v>
      </c>
      <c r="L453" s="136"/>
      <c r="M453" s="192"/>
      <c r="N453" s="193"/>
    </row>
    <row r="454" spans="1:14" s="131" customFormat="1" ht="15.75">
      <c r="A454" s="136">
        <v>305</v>
      </c>
      <c r="B454" s="207"/>
      <c r="C454" s="207"/>
      <c r="D454" s="207"/>
      <c r="E454" s="136"/>
      <c r="F454" s="207"/>
      <c r="G454" s="207"/>
      <c r="H454" s="183"/>
      <c r="I454" s="138">
        <f t="shared" si="9"/>
        <v>0</v>
      </c>
      <c r="J454" s="183"/>
      <c r="K454" s="166">
        <f t="shared" si="8"/>
        <v>0</v>
      </c>
      <c r="L454" s="136"/>
      <c r="M454" s="192"/>
      <c r="N454" s="193"/>
    </row>
    <row r="455" spans="1:14" s="131" customFormat="1" ht="15.75">
      <c r="A455" s="136">
        <v>306</v>
      </c>
      <c r="B455" s="207"/>
      <c r="C455" s="207"/>
      <c r="D455" s="207"/>
      <c r="E455" s="136"/>
      <c r="F455" s="207"/>
      <c r="G455" s="207"/>
      <c r="H455" s="183"/>
      <c r="I455" s="138">
        <f t="shared" si="9"/>
        <v>0</v>
      </c>
      <c r="J455" s="183"/>
      <c r="K455" s="166">
        <f t="shared" si="8"/>
        <v>0</v>
      </c>
      <c r="L455" s="136"/>
      <c r="M455" s="192"/>
      <c r="N455" s="193"/>
    </row>
    <row r="456" spans="1:14" s="131" customFormat="1" ht="15.75">
      <c r="A456" s="136">
        <v>307</v>
      </c>
      <c r="B456" s="207"/>
      <c r="C456" s="207"/>
      <c r="D456" s="207"/>
      <c r="E456" s="136"/>
      <c r="F456" s="207"/>
      <c r="G456" s="207"/>
      <c r="H456" s="183"/>
      <c r="I456" s="138">
        <f t="shared" si="9"/>
        <v>0</v>
      </c>
      <c r="J456" s="183"/>
      <c r="K456" s="166">
        <f t="shared" si="8"/>
        <v>0</v>
      </c>
      <c r="L456" s="136"/>
      <c r="M456" s="192"/>
      <c r="N456" s="193"/>
    </row>
    <row r="457" spans="1:14" s="131" customFormat="1" ht="15.75">
      <c r="A457" s="136">
        <v>308</v>
      </c>
      <c r="B457" s="207"/>
      <c r="C457" s="207"/>
      <c r="D457" s="207"/>
      <c r="E457" s="136"/>
      <c r="F457" s="207"/>
      <c r="G457" s="207"/>
      <c r="H457" s="183"/>
      <c r="I457" s="138">
        <f t="shared" si="9"/>
        <v>0</v>
      </c>
      <c r="J457" s="183"/>
      <c r="K457" s="166">
        <f t="shared" si="8"/>
        <v>0</v>
      </c>
      <c r="L457" s="136"/>
      <c r="M457" s="192"/>
      <c r="N457" s="193"/>
    </row>
    <row r="458" spans="1:14" s="131" customFormat="1" ht="15.75">
      <c r="A458" s="136">
        <v>309</v>
      </c>
      <c r="B458" s="207"/>
      <c r="C458" s="207"/>
      <c r="D458" s="207"/>
      <c r="E458" s="136"/>
      <c r="F458" s="207"/>
      <c r="G458" s="207"/>
      <c r="H458" s="183"/>
      <c r="I458" s="138">
        <f t="shared" si="9"/>
        <v>0</v>
      </c>
      <c r="J458" s="183"/>
      <c r="K458" s="166">
        <f t="shared" si="8"/>
        <v>0</v>
      </c>
      <c r="L458" s="136"/>
      <c r="M458" s="192"/>
      <c r="N458" s="193"/>
    </row>
    <row r="459" spans="1:14" s="131" customFormat="1" ht="15.75">
      <c r="A459" s="136">
        <v>310</v>
      </c>
      <c r="B459" s="207"/>
      <c r="C459" s="207"/>
      <c r="D459" s="207"/>
      <c r="E459" s="136"/>
      <c r="F459" s="207"/>
      <c r="G459" s="207"/>
      <c r="H459" s="183"/>
      <c r="I459" s="138">
        <f t="shared" si="9"/>
        <v>0</v>
      </c>
      <c r="J459" s="183"/>
      <c r="K459" s="166">
        <f t="shared" si="8"/>
        <v>0</v>
      </c>
      <c r="L459" s="136"/>
      <c r="M459" s="192"/>
      <c r="N459" s="193"/>
    </row>
    <row r="460" spans="1:14" s="131" customFormat="1" ht="15.75">
      <c r="A460" s="136">
        <v>311</v>
      </c>
      <c r="B460" s="207"/>
      <c r="C460" s="207"/>
      <c r="D460" s="207"/>
      <c r="E460" s="136"/>
      <c r="F460" s="207"/>
      <c r="G460" s="207"/>
      <c r="H460" s="183"/>
      <c r="I460" s="138">
        <f t="shared" si="9"/>
        <v>0</v>
      </c>
      <c r="J460" s="183"/>
      <c r="K460" s="166">
        <f t="shared" si="8"/>
        <v>0</v>
      </c>
      <c r="L460" s="136"/>
      <c r="M460" s="192"/>
      <c r="N460" s="193"/>
    </row>
    <row r="461" spans="1:14" s="131" customFormat="1" ht="15.75">
      <c r="A461" s="136">
        <v>312</v>
      </c>
      <c r="B461" s="207"/>
      <c r="C461" s="207"/>
      <c r="D461" s="207"/>
      <c r="E461" s="136"/>
      <c r="F461" s="207"/>
      <c r="G461" s="207"/>
      <c r="H461" s="183"/>
      <c r="I461" s="138">
        <f t="shared" si="9"/>
        <v>0</v>
      </c>
      <c r="J461" s="183"/>
      <c r="K461" s="166">
        <f t="shared" si="8"/>
        <v>0</v>
      </c>
      <c r="L461" s="136"/>
      <c r="M461" s="192"/>
      <c r="N461" s="193"/>
    </row>
    <row r="462" spans="1:14" s="131" customFormat="1" ht="15.75">
      <c r="A462" s="136">
        <v>313</v>
      </c>
      <c r="B462" s="207"/>
      <c r="C462" s="207"/>
      <c r="D462" s="207"/>
      <c r="E462" s="136"/>
      <c r="F462" s="207"/>
      <c r="G462" s="207"/>
      <c r="H462" s="183"/>
      <c r="I462" s="138">
        <f t="shared" si="9"/>
        <v>0</v>
      </c>
      <c r="J462" s="183"/>
      <c r="K462" s="166">
        <f>IF(J462&gt;=2014,1,0)</f>
        <v>0</v>
      </c>
      <c r="L462" s="136"/>
      <c r="M462" s="192"/>
      <c r="N462" s="193"/>
    </row>
    <row r="463" spans="1:14" s="131" customFormat="1" ht="15.75">
      <c r="A463" s="136">
        <v>314</v>
      </c>
      <c r="B463" s="207"/>
      <c r="C463" s="207"/>
      <c r="D463" s="207"/>
      <c r="E463" s="136"/>
      <c r="F463" s="207"/>
      <c r="G463" s="207"/>
      <c r="H463" s="183"/>
      <c r="I463" s="138">
        <f t="shared" si="9"/>
        <v>0</v>
      </c>
      <c r="J463" s="183"/>
      <c r="K463" s="166">
        <f>IF(J463&gt;=2014,1,0)</f>
        <v>0</v>
      </c>
      <c r="L463" s="136"/>
      <c r="M463" s="192"/>
      <c r="N463" s="193"/>
    </row>
    <row r="464" spans="1:14" s="131" customFormat="1" ht="15.75">
      <c r="A464" s="136">
        <v>315</v>
      </c>
      <c r="B464" s="207"/>
      <c r="C464" s="207"/>
      <c r="D464" s="207"/>
      <c r="E464" s="136"/>
      <c r="F464" s="207"/>
      <c r="G464" s="207"/>
      <c r="H464" s="183"/>
      <c r="I464" s="138">
        <f t="shared" si="9"/>
        <v>0</v>
      </c>
      <c r="J464" s="183"/>
      <c r="K464" s="166">
        <f t="shared" si="8"/>
        <v>0</v>
      </c>
      <c r="L464" s="136"/>
      <c r="M464" s="192"/>
      <c r="N464" s="193"/>
    </row>
    <row r="465" spans="1:14" s="131" customFormat="1" ht="15.75">
      <c r="A465" s="136">
        <v>316</v>
      </c>
      <c r="B465" s="207"/>
      <c r="C465" s="207"/>
      <c r="D465" s="207"/>
      <c r="E465" s="136"/>
      <c r="F465" s="207"/>
      <c r="G465" s="207"/>
      <c r="H465" s="183"/>
      <c r="I465" s="138">
        <f t="shared" si="9"/>
        <v>0</v>
      </c>
      <c r="J465" s="183"/>
      <c r="K465" s="166">
        <f t="shared" si="8"/>
        <v>0</v>
      </c>
      <c r="L465" s="136"/>
      <c r="M465" s="192"/>
      <c r="N465" s="193"/>
    </row>
    <row r="466" spans="1:14" s="131" customFormat="1" ht="15.75">
      <c r="A466" s="136">
        <v>317</v>
      </c>
      <c r="B466" s="207"/>
      <c r="C466" s="207"/>
      <c r="D466" s="207"/>
      <c r="E466" s="136"/>
      <c r="F466" s="207"/>
      <c r="G466" s="207"/>
      <c r="H466" s="183"/>
      <c r="I466" s="138">
        <f t="shared" si="9"/>
        <v>0</v>
      </c>
      <c r="J466" s="183"/>
      <c r="K466" s="166">
        <f t="shared" si="8"/>
        <v>0</v>
      </c>
      <c r="L466" s="136"/>
      <c r="M466" s="192"/>
      <c r="N466" s="193"/>
    </row>
    <row r="467" spans="1:14" s="131" customFormat="1" ht="33" customHeight="1">
      <c r="A467" s="162"/>
      <c r="B467" s="229"/>
      <c r="C467" s="229"/>
      <c r="D467" s="229"/>
      <c r="E467" s="231" t="s">
        <v>251</v>
      </c>
      <c r="F467" s="232"/>
      <c r="G467" s="233"/>
      <c r="H467" s="186">
        <f>COUNTA(B150:D466)</f>
        <v>0</v>
      </c>
      <c r="I467" s="182"/>
      <c r="J467" s="162"/>
      <c r="K467" s="182"/>
      <c r="L467" s="162"/>
      <c r="M467" s="224"/>
      <c r="N467" s="225"/>
    </row>
    <row r="468" spans="1:14" s="131" customFormat="1" ht="34.5" customHeight="1">
      <c r="A468" s="162"/>
      <c r="B468" s="229"/>
      <c r="C468" s="229"/>
      <c r="D468" s="229"/>
      <c r="E468" s="231" t="s">
        <v>253</v>
      </c>
      <c r="F468" s="232" t="s">
        <v>250</v>
      </c>
      <c r="G468" s="233"/>
      <c r="H468" s="186">
        <f>COUNTIF(J150:J466,"&gt;=2014")</f>
        <v>0</v>
      </c>
      <c r="I468" s="182"/>
      <c r="J468" s="162"/>
      <c r="K468" s="182"/>
      <c r="L468" s="162"/>
      <c r="M468" s="224"/>
      <c r="N468" s="225"/>
    </row>
    <row r="469" spans="1:14" s="131" customFormat="1" ht="33.75" customHeight="1">
      <c r="A469" s="162"/>
      <c r="B469" s="229"/>
      <c r="C469" s="229"/>
      <c r="D469" s="229"/>
      <c r="E469" s="231" t="s">
        <v>254</v>
      </c>
      <c r="F469" s="232" t="s">
        <v>202</v>
      </c>
      <c r="G469" s="233"/>
      <c r="H469" s="186">
        <f>COUNTIF(I150:I466,"=1")</f>
        <v>0</v>
      </c>
      <c r="I469" s="182"/>
      <c r="J469" s="162"/>
      <c r="K469" s="182"/>
      <c r="L469" s="162"/>
      <c r="M469" s="224"/>
      <c r="N469" s="225"/>
    </row>
    <row r="470" spans="1:14" s="131" customFormat="1" ht="21.75" customHeight="1">
      <c r="A470" s="208" t="s">
        <v>234</v>
      </c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10"/>
    </row>
    <row r="471" spans="1:14" s="131" customFormat="1" ht="15.75">
      <c r="A471" s="130">
        <v>318</v>
      </c>
      <c r="B471" s="207"/>
      <c r="C471" s="207"/>
      <c r="D471" s="207"/>
      <c r="E471" s="130"/>
      <c r="F471" s="207"/>
      <c r="G471" s="207"/>
      <c r="H471" s="183"/>
      <c r="I471" s="138"/>
      <c r="J471" s="183"/>
      <c r="K471" s="138"/>
      <c r="L471" s="130"/>
      <c r="M471" s="192"/>
      <c r="N471" s="193"/>
    </row>
    <row r="472" spans="1:14" s="131" customFormat="1" ht="15.75">
      <c r="A472" s="169">
        <v>319</v>
      </c>
      <c r="B472" s="207"/>
      <c r="C472" s="207"/>
      <c r="D472" s="207"/>
      <c r="E472" s="136"/>
      <c r="F472" s="207"/>
      <c r="G472" s="207"/>
      <c r="H472" s="183"/>
      <c r="I472" s="138"/>
      <c r="J472" s="183"/>
      <c r="K472" s="166"/>
      <c r="L472" s="136"/>
      <c r="M472" s="192"/>
      <c r="N472" s="193"/>
    </row>
    <row r="473" spans="1:14" s="131" customFormat="1" ht="15.75">
      <c r="A473" s="169">
        <v>320</v>
      </c>
      <c r="B473" s="207"/>
      <c r="C473" s="207"/>
      <c r="D473" s="207"/>
      <c r="E473" s="136"/>
      <c r="F473" s="207"/>
      <c r="G473" s="207"/>
      <c r="H473" s="183"/>
      <c r="I473" s="138"/>
      <c r="J473" s="183"/>
      <c r="K473" s="166"/>
      <c r="L473" s="136"/>
      <c r="M473" s="192"/>
      <c r="N473" s="193"/>
    </row>
    <row r="474" spans="1:14" s="131" customFormat="1" ht="15.75">
      <c r="A474" s="169">
        <v>321</v>
      </c>
      <c r="B474" s="207"/>
      <c r="C474" s="207"/>
      <c r="D474" s="207"/>
      <c r="E474" s="136"/>
      <c r="F474" s="207"/>
      <c r="G474" s="207"/>
      <c r="H474" s="183"/>
      <c r="I474" s="138">
        <f aca="true" t="shared" si="10" ref="I474:I534">IF(H474="",0,IF(K474=0,0,1))</f>
        <v>0</v>
      </c>
      <c r="J474" s="183"/>
      <c r="K474" s="166">
        <f aca="true" t="shared" si="11" ref="K474:K535">IF(J474&gt;=2014,1,0)</f>
        <v>0</v>
      </c>
      <c r="L474" s="136"/>
      <c r="M474" s="192"/>
      <c r="N474" s="193"/>
    </row>
    <row r="475" spans="1:14" s="131" customFormat="1" ht="15.75">
      <c r="A475" s="169">
        <v>322</v>
      </c>
      <c r="B475" s="207"/>
      <c r="C475" s="207"/>
      <c r="D475" s="207"/>
      <c r="E475" s="136"/>
      <c r="F475" s="207"/>
      <c r="G475" s="207"/>
      <c r="H475" s="183"/>
      <c r="I475" s="138">
        <f t="shared" si="10"/>
        <v>0</v>
      </c>
      <c r="J475" s="183"/>
      <c r="K475" s="166">
        <f t="shared" si="11"/>
        <v>0</v>
      </c>
      <c r="L475" s="136"/>
      <c r="M475" s="192"/>
      <c r="N475" s="193"/>
    </row>
    <row r="476" spans="1:14" s="131" customFormat="1" ht="15.75">
      <c r="A476" s="169">
        <v>323</v>
      </c>
      <c r="B476" s="207"/>
      <c r="C476" s="207"/>
      <c r="D476" s="207"/>
      <c r="E476" s="136"/>
      <c r="F476" s="207"/>
      <c r="G476" s="207"/>
      <c r="H476" s="183"/>
      <c r="I476" s="138">
        <f t="shared" si="10"/>
        <v>0</v>
      </c>
      <c r="J476" s="183"/>
      <c r="K476" s="166">
        <f t="shared" si="11"/>
        <v>0</v>
      </c>
      <c r="L476" s="136"/>
      <c r="M476" s="192"/>
      <c r="N476" s="193"/>
    </row>
    <row r="477" spans="1:14" s="131" customFormat="1" ht="15.75">
      <c r="A477" s="169">
        <v>324</v>
      </c>
      <c r="B477" s="207"/>
      <c r="C477" s="207"/>
      <c r="D477" s="207"/>
      <c r="E477" s="136"/>
      <c r="F477" s="207"/>
      <c r="G477" s="207"/>
      <c r="H477" s="183"/>
      <c r="I477" s="138">
        <f t="shared" si="10"/>
        <v>0</v>
      </c>
      <c r="J477" s="183"/>
      <c r="K477" s="166">
        <f t="shared" si="11"/>
        <v>0</v>
      </c>
      <c r="L477" s="136"/>
      <c r="M477" s="192"/>
      <c r="N477" s="193"/>
    </row>
    <row r="478" spans="1:14" s="131" customFormat="1" ht="15.75">
      <c r="A478" s="169">
        <v>325</v>
      </c>
      <c r="B478" s="207"/>
      <c r="C478" s="207"/>
      <c r="D478" s="207"/>
      <c r="E478" s="136"/>
      <c r="F478" s="207"/>
      <c r="G478" s="207"/>
      <c r="H478" s="183"/>
      <c r="I478" s="138">
        <f t="shared" si="10"/>
        <v>0</v>
      </c>
      <c r="J478" s="183"/>
      <c r="K478" s="166">
        <f t="shared" si="11"/>
        <v>0</v>
      </c>
      <c r="L478" s="136"/>
      <c r="M478" s="192"/>
      <c r="N478" s="193"/>
    </row>
    <row r="479" spans="1:14" s="131" customFormat="1" ht="15.75">
      <c r="A479" s="169">
        <v>326</v>
      </c>
      <c r="B479" s="207"/>
      <c r="C479" s="207"/>
      <c r="D479" s="207"/>
      <c r="E479" s="136"/>
      <c r="F479" s="207"/>
      <c r="G479" s="207"/>
      <c r="H479" s="183"/>
      <c r="I479" s="138">
        <f t="shared" si="10"/>
        <v>0</v>
      </c>
      <c r="J479" s="183"/>
      <c r="K479" s="166">
        <f t="shared" si="11"/>
        <v>0</v>
      </c>
      <c r="L479" s="136"/>
      <c r="M479" s="192"/>
      <c r="N479" s="193"/>
    </row>
    <row r="480" spans="1:14" s="131" customFormat="1" ht="15.75">
      <c r="A480" s="169">
        <v>327</v>
      </c>
      <c r="B480" s="207"/>
      <c r="C480" s="207"/>
      <c r="D480" s="207"/>
      <c r="E480" s="136"/>
      <c r="F480" s="207"/>
      <c r="G480" s="207"/>
      <c r="H480" s="183"/>
      <c r="I480" s="138">
        <f t="shared" si="10"/>
        <v>0</v>
      </c>
      <c r="J480" s="183"/>
      <c r="K480" s="166">
        <f t="shared" si="11"/>
        <v>0</v>
      </c>
      <c r="L480" s="136"/>
      <c r="M480" s="192"/>
      <c r="N480" s="193"/>
    </row>
    <row r="481" spans="1:14" s="131" customFormat="1" ht="15.75">
      <c r="A481" s="169">
        <v>328</v>
      </c>
      <c r="B481" s="207"/>
      <c r="C481" s="207"/>
      <c r="D481" s="207"/>
      <c r="E481" s="136"/>
      <c r="F481" s="207"/>
      <c r="G481" s="207"/>
      <c r="H481" s="183"/>
      <c r="I481" s="138">
        <f t="shared" si="10"/>
        <v>0</v>
      </c>
      <c r="J481" s="183"/>
      <c r="K481" s="166">
        <f t="shared" si="11"/>
        <v>0</v>
      </c>
      <c r="L481" s="136"/>
      <c r="M481" s="192"/>
      <c r="N481" s="193"/>
    </row>
    <row r="482" spans="1:14" s="131" customFormat="1" ht="15.75">
      <c r="A482" s="169">
        <v>329</v>
      </c>
      <c r="B482" s="207"/>
      <c r="C482" s="207"/>
      <c r="D482" s="207"/>
      <c r="E482" s="136"/>
      <c r="F482" s="207"/>
      <c r="G482" s="207"/>
      <c r="H482" s="183"/>
      <c r="I482" s="138">
        <f t="shared" si="10"/>
        <v>0</v>
      </c>
      <c r="J482" s="183"/>
      <c r="K482" s="166">
        <f t="shared" si="11"/>
        <v>0</v>
      </c>
      <c r="L482" s="136"/>
      <c r="M482" s="192"/>
      <c r="N482" s="193"/>
    </row>
    <row r="483" spans="1:14" s="131" customFormat="1" ht="15.75">
      <c r="A483" s="169">
        <v>330</v>
      </c>
      <c r="B483" s="207"/>
      <c r="C483" s="207"/>
      <c r="D483" s="207"/>
      <c r="E483" s="136"/>
      <c r="F483" s="207"/>
      <c r="G483" s="207"/>
      <c r="H483" s="183"/>
      <c r="I483" s="138">
        <f t="shared" si="10"/>
        <v>0</v>
      </c>
      <c r="J483" s="183"/>
      <c r="K483" s="166">
        <f t="shared" si="11"/>
        <v>0</v>
      </c>
      <c r="L483" s="136"/>
      <c r="M483" s="192"/>
      <c r="N483" s="193"/>
    </row>
    <row r="484" spans="1:14" s="131" customFormat="1" ht="15.75">
      <c r="A484" s="169">
        <v>331</v>
      </c>
      <c r="B484" s="207"/>
      <c r="C484" s="207"/>
      <c r="D484" s="207"/>
      <c r="E484" s="136"/>
      <c r="F484" s="207"/>
      <c r="G484" s="207"/>
      <c r="H484" s="183"/>
      <c r="I484" s="138">
        <f t="shared" si="10"/>
        <v>0</v>
      </c>
      <c r="J484" s="183"/>
      <c r="K484" s="166">
        <f t="shared" si="11"/>
        <v>0</v>
      </c>
      <c r="L484" s="136"/>
      <c r="M484" s="192"/>
      <c r="N484" s="193"/>
    </row>
    <row r="485" spans="1:14" s="131" customFormat="1" ht="15.75">
      <c r="A485" s="169">
        <v>332</v>
      </c>
      <c r="B485" s="207"/>
      <c r="C485" s="207"/>
      <c r="D485" s="207"/>
      <c r="E485" s="136"/>
      <c r="F485" s="207"/>
      <c r="G485" s="207"/>
      <c r="H485" s="183"/>
      <c r="I485" s="138">
        <f t="shared" si="10"/>
        <v>0</v>
      </c>
      <c r="J485" s="183"/>
      <c r="K485" s="166">
        <f t="shared" si="11"/>
        <v>0</v>
      </c>
      <c r="L485" s="136"/>
      <c r="M485" s="192"/>
      <c r="N485" s="193"/>
    </row>
    <row r="486" spans="1:14" s="131" customFormat="1" ht="15.75">
      <c r="A486" s="169">
        <v>333</v>
      </c>
      <c r="B486" s="207"/>
      <c r="C486" s="207"/>
      <c r="D486" s="207"/>
      <c r="E486" s="136"/>
      <c r="F486" s="207"/>
      <c r="G486" s="207"/>
      <c r="H486" s="183"/>
      <c r="I486" s="138">
        <f t="shared" si="10"/>
        <v>0</v>
      </c>
      <c r="J486" s="183"/>
      <c r="K486" s="166">
        <f t="shared" si="11"/>
        <v>0</v>
      </c>
      <c r="L486" s="136"/>
      <c r="M486" s="192"/>
      <c r="N486" s="193"/>
    </row>
    <row r="487" spans="1:14" s="131" customFormat="1" ht="15.75">
      <c r="A487" s="169">
        <v>334</v>
      </c>
      <c r="B487" s="207"/>
      <c r="C487" s="207"/>
      <c r="D487" s="207"/>
      <c r="E487" s="136"/>
      <c r="F487" s="207"/>
      <c r="G487" s="207"/>
      <c r="H487" s="183"/>
      <c r="I487" s="138">
        <f t="shared" si="10"/>
        <v>0</v>
      </c>
      <c r="J487" s="183"/>
      <c r="K487" s="166">
        <f t="shared" si="11"/>
        <v>0</v>
      </c>
      <c r="L487" s="136"/>
      <c r="M487" s="192"/>
      <c r="N487" s="193"/>
    </row>
    <row r="488" spans="1:14" s="131" customFormat="1" ht="15.75">
      <c r="A488" s="169">
        <v>335</v>
      </c>
      <c r="B488" s="207"/>
      <c r="C488" s="207"/>
      <c r="D488" s="207"/>
      <c r="E488" s="136"/>
      <c r="F488" s="207"/>
      <c r="G488" s="207"/>
      <c r="H488" s="183"/>
      <c r="I488" s="138">
        <f t="shared" si="10"/>
        <v>0</v>
      </c>
      <c r="J488" s="183"/>
      <c r="K488" s="166">
        <f t="shared" si="11"/>
        <v>0</v>
      </c>
      <c r="L488" s="136"/>
      <c r="M488" s="192"/>
      <c r="N488" s="193"/>
    </row>
    <row r="489" spans="1:14" s="131" customFormat="1" ht="15.75">
      <c r="A489" s="169">
        <v>336</v>
      </c>
      <c r="B489" s="207"/>
      <c r="C489" s="207"/>
      <c r="D489" s="207"/>
      <c r="E489" s="136"/>
      <c r="F489" s="207"/>
      <c r="G489" s="207"/>
      <c r="H489" s="183"/>
      <c r="I489" s="138">
        <f t="shared" si="10"/>
        <v>0</v>
      </c>
      <c r="J489" s="183"/>
      <c r="K489" s="166">
        <f t="shared" si="11"/>
        <v>0</v>
      </c>
      <c r="L489" s="136"/>
      <c r="M489" s="192"/>
      <c r="N489" s="193"/>
    </row>
    <row r="490" spans="1:14" s="131" customFormat="1" ht="15.75">
      <c r="A490" s="169">
        <v>337</v>
      </c>
      <c r="B490" s="207"/>
      <c r="C490" s="207"/>
      <c r="D490" s="207"/>
      <c r="E490" s="136"/>
      <c r="F490" s="207"/>
      <c r="G490" s="207"/>
      <c r="H490" s="183"/>
      <c r="I490" s="138">
        <f t="shared" si="10"/>
        <v>0</v>
      </c>
      <c r="J490" s="183"/>
      <c r="K490" s="166">
        <f t="shared" si="11"/>
        <v>0</v>
      </c>
      <c r="L490" s="136"/>
      <c r="M490" s="192"/>
      <c r="N490" s="193"/>
    </row>
    <row r="491" spans="1:14" s="131" customFormat="1" ht="15.75">
      <c r="A491" s="169">
        <v>338</v>
      </c>
      <c r="B491" s="207"/>
      <c r="C491" s="207"/>
      <c r="D491" s="207"/>
      <c r="E491" s="136"/>
      <c r="F491" s="207"/>
      <c r="G491" s="207"/>
      <c r="H491" s="183"/>
      <c r="I491" s="138">
        <f t="shared" si="10"/>
        <v>0</v>
      </c>
      <c r="J491" s="183"/>
      <c r="K491" s="166">
        <f t="shared" si="11"/>
        <v>0</v>
      </c>
      <c r="L491" s="136"/>
      <c r="M491" s="192"/>
      <c r="N491" s="193"/>
    </row>
    <row r="492" spans="1:14" s="131" customFormat="1" ht="15.75">
      <c r="A492" s="169">
        <v>339</v>
      </c>
      <c r="B492" s="207"/>
      <c r="C492" s="207"/>
      <c r="D492" s="207"/>
      <c r="E492" s="136"/>
      <c r="F492" s="207"/>
      <c r="G492" s="207"/>
      <c r="H492" s="183"/>
      <c r="I492" s="138">
        <f t="shared" si="10"/>
        <v>0</v>
      </c>
      <c r="J492" s="183"/>
      <c r="K492" s="166">
        <f t="shared" si="11"/>
        <v>0</v>
      </c>
      <c r="L492" s="136"/>
      <c r="M492" s="192"/>
      <c r="N492" s="193"/>
    </row>
    <row r="493" spans="1:14" s="131" customFormat="1" ht="15.75">
      <c r="A493" s="169">
        <v>340</v>
      </c>
      <c r="B493" s="207"/>
      <c r="C493" s="207"/>
      <c r="D493" s="207"/>
      <c r="E493" s="136"/>
      <c r="F493" s="207"/>
      <c r="G493" s="207"/>
      <c r="H493" s="183"/>
      <c r="I493" s="138">
        <f t="shared" si="10"/>
        <v>0</v>
      </c>
      <c r="J493" s="183"/>
      <c r="K493" s="166">
        <f t="shared" si="11"/>
        <v>0</v>
      </c>
      <c r="L493" s="136"/>
      <c r="M493" s="192"/>
      <c r="N493" s="193"/>
    </row>
    <row r="494" spans="1:14" s="131" customFormat="1" ht="15.75">
      <c r="A494" s="169">
        <v>341</v>
      </c>
      <c r="B494" s="207"/>
      <c r="C494" s="207"/>
      <c r="D494" s="207"/>
      <c r="E494" s="136"/>
      <c r="F494" s="207"/>
      <c r="G494" s="207"/>
      <c r="H494" s="183"/>
      <c r="I494" s="138">
        <f t="shared" si="10"/>
        <v>0</v>
      </c>
      <c r="J494" s="183"/>
      <c r="K494" s="166">
        <f t="shared" si="11"/>
        <v>0</v>
      </c>
      <c r="L494" s="136"/>
      <c r="M494" s="192"/>
      <c r="N494" s="193"/>
    </row>
    <row r="495" spans="1:14" s="131" customFormat="1" ht="15.75">
      <c r="A495" s="169">
        <v>342</v>
      </c>
      <c r="B495" s="207"/>
      <c r="C495" s="207"/>
      <c r="D495" s="207"/>
      <c r="E495" s="136"/>
      <c r="F495" s="207"/>
      <c r="G495" s="207"/>
      <c r="H495" s="183"/>
      <c r="I495" s="138">
        <f t="shared" si="10"/>
        <v>0</v>
      </c>
      <c r="J495" s="183"/>
      <c r="K495" s="166">
        <f t="shared" si="11"/>
        <v>0</v>
      </c>
      <c r="L495" s="136"/>
      <c r="M495" s="192"/>
      <c r="N495" s="193"/>
    </row>
    <row r="496" spans="1:14" s="131" customFormat="1" ht="15.75">
      <c r="A496" s="169">
        <v>343</v>
      </c>
      <c r="B496" s="207"/>
      <c r="C496" s="207"/>
      <c r="D496" s="207"/>
      <c r="E496" s="136"/>
      <c r="F496" s="207"/>
      <c r="G496" s="207"/>
      <c r="H496" s="183"/>
      <c r="I496" s="138">
        <f t="shared" si="10"/>
        <v>0</v>
      </c>
      <c r="J496" s="183"/>
      <c r="K496" s="166">
        <f t="shared" si="11"/>
        <v>0</v>
      </c>
      <c r="L496" s="136"/>
      <c r="M496" s="192"/>
      <c r="N496" s="193"/>
    </row>
    <row r="497" spans="1:14" s="131" customFormat="1" ht="15.75">
      <c r="A497" s="169">
        <v>344</v>
      </c>
      <c r="B497" s="207"/>
      <c r="C497" s="207"/>
      <c r="D497" s="207"/>
      <c r="E497" s="136"/>
      <c r="F497" s="207"/>
      <c r="G497" s="207"/>
      <c r="H497" s="183"/>
      <c r="I497" s="138">
        <f t="shared" si="10"/>
        <v>0</v>
      </c>
      <c r="J497" s="183"/>
      <c r="K497" s="166">
        <f t="shared" si="11"/>
        <v>0</v>
      </c>
      <c r="L497" s="136"/>
      <c r="M497" s="192"/>
      <c r="N497" s="193"/>
    </row>
    <row r="498" spans="1:14" s="131" customFormat="1" ht="15.75">
      <c r="A498" s="169">
        <v>345</v>
      </c>
      <c r="B498" s="207"/>
      <c r="C498" s="207"/>
      <c r="D498" s="207"/>
      <c r="E498" s="136"/>
      <c r="F498" s="207"/>
      <c r="G498" s="207"/>
      <c r="H498" s="183"/>
      <c r="I498" s="138">
        <f t="shared" si="10"/>
        <v>0</v>
      </c>
      <c r="J498" s="183"/>
      <c r="K498" s="166">
        <f t="shared" si="11"/>
        <v>0</v>
      </c>
      <c r="L498" s="136"/>
      <c r="M498" s="192"/>
      <c r="N498" s="193"/>
    </row>
    <row r="499" spans="1:14" s="131" customFormat="1" ht="15.75">
      <c r="A499" s="169">
        <v>346</v>
      </c>
      <c r="B499" s="207"/>
      <c r="C499" s="207"/>
      <c r="D499" s="207"/>
      <c r="E499" s="136"/>
      <c r="F499" s="207"/>
      <c r="G499" s="207"/>
      <c r="H499" s="183"/>
      <c r="I499" s="138">
        <f t="shared" si="10"/>
        <v>0</v>
      </c>
      <c r="J499" s="183"/>
      <c r="K499" s="166">
        <f t="shared" si="11"/>
        <v>0</v>
      </c>
      <c r="L499" s="136"/>
      <c r="M499" s="192"/>
      <c r="N499" s="193"/>
    </row>
    <row r="500" spans="1:14" s="131" customFormat="1" ht="15.75">
      <c r="A500" s="169">
        <v>347</v>
      </c>
      <c r="B500" s="207"/>
      <c r="C500" s="207"/>
      <c r="D500" s="207"/>
      <c r="E500" s="136"/>
      <c r="F500" s="207"/>
      <c r="G500" s="207"/>
      <c r="H500" s="183"/>
      <c r="I500" s="138">
        <f t="shared" si="10"/>
        <v>0</v>
      </c>
      <c r="J500" s="183"/>
      <c r="K500" s="166">
        <f t="shared" si="11"/>
        <v>0</v>
      </c>
      <c r="L500" s="136"/>
      <c r="M500" s="192"/>
      <c r="N500" s="193"/>
    </row>
    <row r="501" spans="1:14" s="131" customFormat="1" ht="15.75">
      <c r="A501" s="169">
        <v>348</v>
      </c>
      <c r="B501" s="207"/>
      <c r="C501" s="207"/>
      <c r="D501" s="207"/>
      <c r="E501" s="136"/>
      <c r="F501" s="207"/>
      <c r="G501" s="207"/>
      <c r="H501" s="183"/>
      <c r="I501" s="138">
        <f t="shared" si="10"/>
        <v>0</v>
      </c>
      <c r="J501" s="183"/>
      <c r="K501" s="166">
        <f t="shared" si="11"/>
        <v>0</v>
      </c>
      <c r="L501" s="136"/>
      <c r="M501" s="192"/>
      <c r="N501" s="193"/>
    </row>
    <row r="502" spans="1:14" s="131" customFormat="1" ht="15.75">
      <c r="A502" s="169">
        <v>349</v>
      </c>
      <c r="B502" s="207"/>
      <c r="C502" s="207"/>
      <c r="D502" s="207"/>
      <c r="E502" s="136"/>
      <c r="F502" s="207"/>
      <c r="G502" s="207"/>
      <c r="H502" s="183"/>
      <c r="I502" s="138">
        <f t="shared" si="10"/>
        <v>0</v>
      </c>
      <c r="J502" s="183"/>
      <c r="K502" s="166">
        <f t="shared" si="11"/>
        <v>0</v>
      </c>
      <c r="L502" s="136"/>
      <c r="M502" s="192"/>
      <c r="N502" s="193"/>
    </row>
    <row r="503" spans="1:14" s="131" customFormat="1" ht="15.75">
      <c r="A503" s="169">
        <v>350</v>
      </c>
      <c r="B503" s="207"/>
      <c r="C503" s="207"/>
      <c r="D503" s="207"/>
      <c r="E503" s="136"/>
      <c r="F503" s="207"/>
      <c r="G503" s="207"/>
      <c r="H503" s="183"/>
      <c r="I503" s="138">
        <f t="shared" si="10"/>
        <v>0</v>
      </c>
      <c r="J503" s="183"/>
      <c r="K503" s="166">
        <f t="shared" si="11"/>
        <v>0</v>
      </c>
      <c r="L503" s="136"/>
      <c r="M503" s="192"/>
      <c r="N503" s="193"/>
    </row>
    <row r="504" spans="1:14" s="131" customFormat="1" ht="15.75">
      <c r="A504" s="169">
        <v>351</v>
      </c>
      <c r="B504" s="207"/>
      <c r="C504" s="207"/>
      <c r="D504" s="207"/>
      <c r="E504" s="136"/>
      <c r="F504" s="207"/>
      <c r="G504" s="207"/>
      <c r="H504" s="183"/>
      <c r="I504" s="138">
        <f t="shared" si="10"/>
        <v>0</v>
      </c>
      <c r="J504" s="183"/>
      <c r="K504" s="166">
        <f t="shared" si="11"/>
        <v>0</v>
      </c>
      <c r="L504" s="136"/>
      <c r="M504" s="192"/>
      <c r="N504" s="193"/>
    </row>
    <row r="505" spans="1:14" s="131" customFormat="1" ht="15.75">
      <c r="A505" s="169">
        <v>352</v>
      </c>
      <c r="B505" s="207"/>
      <c r="C505" s="207"/>
      <c r="D505" s="207"/>
      <c r="E505" s="136"/>
      <c r="F505" s="207"/>
      <c r="G505" s="207"/>
      <c r="H505" s="183"/>
      <c r="I505" s="138">
        <f t="shared" si="10"/>
        <v>0</v>
      </c>
      <c r="J505" s="183"/>
      <c r="K505" s="166">
        <f t="shared" si="11"/>
        <v>0</v>
      </c>
      <c r="L505" s="136"/>
      <c r="M505" s="192"/>
      <c r="N505" s="193"/>
    </row>
    <row r="506" spans="1:14" s="131" customFormat="1" ht="15.75">
      <c r="A506" s="169">
        <v>353</v>
      </c>
      <c r="B506" s="207"/>
      <c r="C506" s="207"/>
      <c r="D506" s="207"/>
      <c r="E506" s="136"/>
      <c r="F506" s="207"/>
      <c r="G506" s="207"/>
      <c r="H506" s="183"/>
      <c r="I506" s="138">
        <f t="shared" si="10"/>
        <v>0</v>
      </c>
      <c r="J506" s="183"/>
      <c r="K506" s="166">
        <f t="shared" si="11"/>
        <v>0</v>
      </c>
      <c r="L506" s="136"/>
      <c r="M506" s="192"/>
      <c r="N506" s="193"/>
    </row>
    <row r="507" spans="1:14" s="131" customFormat="1" ht="15.75">
      <c r="A507" s="169">
        <v>354</v>
      </c>
      <c r="B507" s="207"/>
      <c r="C507" s="207"/>
      <c r="D507" s="207"/>
      <c r="E507" s="136"/>
      <c r="F507" s="207"/>
      <c r="G507" s="207"/>
      <c r="H507" s="183"/>
      <c r="I507" s="138">
        <f t="shared" si="10"/>
        <v>0</v>
      </c>
      <c r="J507" s="183"/>
      <c r="K507" s="166">
        <f t="shared" si="11"/>
        <v>0</v>
      </c>
      <c r="L507" s="136"/>
      <c r="M507" s="192"/>
      <c r="N507" s="193"/>
    </row>
    <row r="508" spans="1:14" s="131" customFormat="1" ht="15.75">
      <c r="A508" s="169">
        <v>355</v>
      </c>
      <c r="B508" s="207"/>
      <c r="C508" s="207"/>
      <c r="D508" s="207"/>
      <c r="E508" s="136"/>
      <c r="F508" s="207"/>
      <c r="G508" s="207"/>
      <c r="H508" s="183"/>
      <c r="I508" s="138">
        <f t="shared" si="10"/>
        <v>0</v>
      </c>
      <c r="J508" s="183"/>
      <c r="K508" s="166">
        <f t="shared" si="11"/>
        <v>0</v>
      </c>
      <c r="L508" s="136"/>
      <c r="M508" s="192"/>
      <c r="N508" s="193"/>
    </row>
    <row r="509" spans="1:14" s="131" customFormat="1" ht="15.75">
      <c r="A509" s="169">
        <v>356</v>
      </c>
      <c r="B509" s="207"/>
      <c r="C509" s="207"/>
      <c r="D509" s="207"/>
      <c r="E509" s="136"/>
      <c r="F509" s="207"/>
      <c r="G509" s="207"/>
      <c r="H509" s="183"/>
      <c r="I509" s="138">
        <f t="shared" si="10"/>
        <v>0</v>
      </c>
      <c r="J509" s="183"/>
      <c r="K509" s="166">
        <f t="shared" si="11"/>
        <v>0</v>
      </c>
      <c r="L509" s="136"/>
      <c r="M509" s="192"/>
      <c r="N509" s="193"/>
    </row>
    <row r="510" spans="1:14" s="131" customFormat="1" ht="15.75">
      <c r="A510" s="169">
        <v>357</v>
      </c>
      <c r="B510" s="207"/>
      <c r="C510" s="207"/>
      <c r="D510" s="207"/>
      <c r="E510" s="136"/>
      <c r="F510" s="207"/>
      <c r="G510" s="207"/>
      <c r="H510" s="183"/>
      <c r="I510" s="138">
        <f t="shared" si="10"/>
        <v>0</v>
      </c>
      <c r="J510" s="183"/>
      <c r="K510" s="166">
        <f t="shared" si="11"/>
        <v>0</v>
      </c>
      <c r="L510" s="136"/>
      <c r="M510" s="192"/>
      <c r="N510" s="193"/>
    </row>
    <row r="511" spans="1:14" s="131" customFormat="1" ht="15.75">
      <c r="A511" s="169">
        <v>358</v>
      </c>
      <c r="B511" s="207"/>
      <c r="C511" s="207"/>
      <c r="D511" s="207"/>
      <c r="E511" s="136"/>
      <c r="F511" s="207"/>
      <c r="G511" s="207"/>
      <c r="H511" s="183"/>
      <c r="I511" s="138">
        <f t="shared" si="10"/>
        <v>0</v>
      </c>
      <c r="J511" s="183"/>
      <c r="K511" s="166">
        <f t="shared" si="11"/>
        <v>0</v>
      </c>
      <c r="L511" s="136"/>
      <c r="M511" s="192"/>
      <c r="N511" s="193"/>
    </row>
    <row r="512" spans="1:14" s="131" customFormat="1" ht="15.75">
      <c r="A512" s="169">
        <v>359</v>
      </c>
      <c r="B512" s="207"/>
      <c r="C512" s="207"/>
      <c r="D512" s="207"/>
      <c r="E512" s="136"/>
      <c r="F512" s="207"/>
      <c r="G512" s="207"/>
      <c r="H512" s="183"/>
      <c r="I512" s="138">
        <f t="shared" si="10"/>
        <v>0</v>
      </c>
      <c r="J512" s="183"/>
      <c r="K512" s="166">
        <f t="shared" si="11"/>
        <v>0</v>
      </c>
      <c r="L512" s="136"/>
      <c r="M512" s="192"/>
      <c r="N512" s="193"/>
    </row>
    <row r="513" spans="1:14" s="131" customFormat="1" ht="15.75">
      <c r="A513" s="169">
        <v>360</v>
      </c>
      <c r="B513" s="207"/>
      <c r="C513" s="207"/>
      <c r="D513" s="207"/>
      <c r="E513" s="136"/>
      <c r="F513" s="207"/>
      <c r="G513" s="207"/>
      <c r="H513" s="183"/>
      <c r="I513" s="138">
        <f t="shared" si="10"/>
        <v>0</v>
      </c>
      <c r="J513" s="183"/>
      <c r="K513" s="166">
        <f t="shared" si="11"/>
        <v>0</v>
      </c>
      <c r="L513" s="136"/>
      <c r="M513" s="192"/>
      <c r="N513" s="193"/>
    </row>
    <row r="514" spans="1:14" s="131" customFormat="1" ht="15.75">
      <c r="A514" s="169">
        <v>361</v>
      </c>
      <c r="B514" s="207"/>
      <c r="C514" s="207"/>
      <c r="D514" s="207"/>
      <c r="E514" s="136"/>
      <c r="F514" s="207"/>
      <c r="G514" s="207"/>
      <c r="H514" s="183"/>
      <c r="I514" s="138">
        <f t="shared" si="10"/>
        <v>0</v>
      </c>
      <c r="J514" s="183"/>
      <c r="K514" s="166">
        <f t="shared" si="11"/>
        <v>0</v>
      </c>
      <c r="L514" s="136"/>
      <c r="M514" s="192"/>
      <c r="N514" s="193"/>
    </row>
    <row r="515" spans="1:14" s="131" customFormat="1" ht="15.75">
      <c r="A515" s="169">
        <v>362</v>
      </c>
      <c r="B515" s="207"/>
      <c r="C515" s="207"/>
      <c r="D515" s="207"/>
      <c r="E515" s="136"/>
      <c r="F515" s="207"/>
      <c r="G515" s="207"/>
      <c r="H515" s="183"/>
      <c r="I515" s="138">
        <f t="shared" si="10"/>
        <v>0</v>
      </c>
      <c r="J515" s="183"/>
      <c r="K515" s="166">
        <f t="shared" si="11"/>
        <v>0</v>
      </c>
      <c r="L515" s="136"/>
      <c r="M515" s="192"/>
      <c r="N515" s="193"/>
    </row>
    <row r="516" spans="1:14" s="131" customFormat="1" ht="15.75">
      <c r="A516" s="169">
        <v>363</v>
      </c>
      <c r="B516" s="207"/>
      <c r="C516" s="207"/>
      <c r="D516" s="207"/>
      <c r="E516" s="136"/>
      <c r="F516" s="207"/>
      <c r="G516" s="207"/>
      <c r="H516" s="183"/>
      <c r="I516" s="138">
        <f t="shared" si="10"/>
        <v>0</v>
      </c>
      <c r="J516" s="183"/>
      <c r="K516" s="166">
        <f t="shared" si="11"/>
        <v>0</v>
      </c>
      <c r="L516" s="136"/>
      <c r="M516" s="192"/>
      <c r="N516" s="193"/>
    </row>
    <row r="517" spans="1:14" s="131" customFormat="1" ht="15.75">
      <c r="A517" s="169">
        <v>364</v>
      </c>
      <c r="B517" s="207"/>
      <c r="C517" s="207"/>
      <c r="D517" s="207"/>
      <c r="E517" s="136"/>
      <c r="F517" s="207"/>
      <c r="G517" s="207"/>
      <c r="H517" s="183"/>
      <c r="I517" s="138">
        <f t="shared" si="10"/>
        <v>0</v>
      </c>
      <c r="J517" s="183"/>
      <c r="K517" s="166">
        <f t="shared" si="11"/>
        <v>0</v>
      </c>
      <c r="L517" s="136"/>
      <c r="M517" s="192"/>
      <c r="N517" s="193"/>
    </row>
    <row r="518" spans="1:14" s="131" customFormat="1" ht="15.75">
      <c r="A518" s="169">
        <v>365</v>
      </c>
      <c r="B518" s="207"/>
      <c r="C518" s="207"/>
      <c r="D518" s="207"/>
      <c r="E518" s="136"/>
      <c r="F518" s="207"/>
      <c r="G518" s="207"/>
      <c r="H518" s="183"/>
      <c r="I518" s="138">
        <f t="shared" si="10"/>
        <v>0</v>
      </c>
      <c r="J518" s="183"/>
      <c r="K518" s="166">
        <f t="shared" si="11"/>
        <v>0</v>
      </c>
      <c r="L518" s="136"/>
      <c r="M518" s="192"/>
      <c r="N518" s="193"/>
    </row>
    <row r="519" spans="1:14" s="131" customFormat="1" ht="15.75">
      <c r="A519" s="169">
        <v>366</v>
      </c>
      <c r="B519" s="207"/>
      <c r="C519" s="207"/>
      <c r="D519" s="207"/>
      <c r="E519" s="136"/>
      <c r="F519" s="207"/>
      <c r="G519" s="207"/>
      <c r="H519" s="183"/>
      <c r="I519" s="138">
        <f t="shared" si="10"/>
        <v>0</v>
      </c>
      <c r="J519" s="183"/>
      <c r="K519" s="166">
        <f t="shared" si="11"/>
        <v>0</v>
      </c>
      <c r="L519" s="136"/>
      <c r="M519" s="192"/>
      <c r="N519" s="193"/>
    </row>
    <row r="520" spans="1:14" s="131" customFormat="1" ht="15.75">
      <c r="A520" s="169">
        <v>367</v>
      </c>
      <c r="B520" s="207"/>
      <c r="C520" s="207"/>
      <c r="D520" s="207"/>
      <c r="E520" s="136"/>
      <c r="F520" s="207"/>
      <c r="G520" s="207"/>
      <c r="H520" s="183"/>
      <c r="I520" s="138">
        <f t="shared" si="10"/>
        <v>0</v>
      </c>
      <c r="J520" s="183"/>
      <c r="K520" s="166">
        <f t="shared" si="11"/>
        <v>0</v>
      </c>
      <c r="L520" s="136"/>
      <c r="M520" s="192"/>
      <c r="N520" s="193"/>
    </row>
    <row r="521" spans="1:14" s="131" customFormat="1" ht="15.75">
      <c r="A521" s="169">
        <v>368</v>
      </c>
      <c r="B521" s="207"/>
      <c r="C521" s="207"/>
      <c r="D521" s="207"/>
      <c r="E521" s="136"/>
      <c r="F521" s="207"/>
      <c r="G521" s="207"/>
      <c r="H521" s="183"/>
      <c r="I521" s="138">
        <f t="shared" si="10"/>
        <v>0</v>
      </c>
      <c r="J521" s="183"/>
      <c r="K521" s="166">
        <f t="shared" si="11"/>
        <v>0</v>
      </c>
      <c r="L521" s="136"/>
      <c r="M521" s="192"/>
      <c r="N521" s="193"/>
    </row>
    <row r="522" spans="1:14" s="131" customFormat="1" ht="15.75">
      <c r="A522" s="169">
        <v>369</v>
      </c>
      <c r="B522" s="207"/>
      <c r="C522" s="207"/>
      <c r="D522" s="207"/>
      <c r="E522" s="136"/>
      <c r="F522" s="207"/>
      <c r="G522" s="207"/>
      <c r="H522" s="183"/>
      <c r="I522" s="138">
        <f t="shared" si="10"/>
        <v>0</v>
      </c>
      <c r="J522" s="183"/>
      <c r="K522" s="166">
        <f t="shared" si="11"/>
        <v>0</v>
      </c>
      <c r="L522" s="136"/>
      <c r="M522" s="192"/>
      <c r="N522" s="193"/>
    </row>
    <row r="523" spans="1:14" s="131" customFormat="1" ht="15.75">
      <c r="A523" s="169">
        <v>370</v>
      </c>
      <c r="B523" s="207"/>
      <c r="C523" s="207"/>
      <c r="D523" s="207"/>
      <c r="E523" s="136"/>
      <c r="F523" s="207"/>
      <c r="G523" s="207"/>
      <c r="H523" s="183"/>
      <c r="I523" s="138">
        <f t="shared" si="10"/>
        <v>0</v>
      </c>
      <c r="J523" s="183"/>
      <c r="K523" s="166">
        <f t="shared" si="11"/>
        <v>0</v>
      </c>
      <c r="L523" s="136"/>
      <c r="M523" s="192"/>
      <c r="N523" s="193"/>
    </row>
    <row r="524" spans="1:14" s="131" customFormat="1" ht="15.75">
      <c r="A524" s="169">
        <v>371</v>
      </c>
      <c r="B524" s="207"/>
      <c r="C524" s="207"/>
      <c r="D524" s="207"/>
      <c r="E524" s="136"/>
      <c r="F524" s="207"/>
      <c r="G524" s="207"/>
      <c r="H524" s="183"/>
      <c r="I524" s="138">
        <f t="shared" si="10"/>
        <v>0</v>
      </c>
      <c r="J524" s="183"/>
      <c r="K524" s="166">
        <f t="shared" si="11"/>
        <v>0</v>
      </c>
      <c r="L524" s="136"/>
      <c r="M524" s="192"/>
      <c r="N524" s="193"/>
    </row>
    <row r="525" spans="1:14" s="131" customFormat="1" ht="15.75">
      <c r="A525" s="169">
        <v>372</v>
      </c>
      <c r="B525" s="207"/>
      <c r="C525" s="207"/>
      <c r="D525" s="207"/>
      <c r="E525" s="136"/>
      <c r="F525" s="207"/>
      <c r="G525" s="207"/>
      <c r="H525" s="183"/>
      <c r="I525" s="138">
        <f t="shared" si="10"/>
        <v>0</v>
      </c>
      <c r="J525" s="183"/>
      <c r="K525" s="166">
        <f t="shared" si="11"/>
        <v>0</v>
      </c>
      <c r="L525" s="136"/>
      <c r="M525" s="192"/>
      <c r="N525" s="193"/>
    </row>
    <row r="526" spans="1:14" s="131" customFormat="1" ht="15.75">
      <c r="A526" s="169">
        <v>373</v>
      </c>
      <c r="B526" s="207"/>
      <c r="C526" s="207"/>
      <c r="D526" s="207"/>
      <c r="E526" s="136"/>
      <c r="F526" s="207"/>
      <c r="G526" s="207"/>
      <c r="H526" s="183"/>
      <c r="I526" s="138">
        <f t="shared" si="10"/>
        <v>0</v>
      </c>
      <c r="J526" s="183"/>
      <c r="K526" s="166">
        <f t="shared" si="11"/>
        <v>0</v>
      </c>
      <c r="L526" s="136"/>
      <c r="M526" s="192"/>
      <c r="N526" s="193"/>
    </row>
    <row r="527" spans="1:14" s="131" customFormat="1" ht="15.75">
      <c r="A527" s="169">
        <v>374</v>
      </c>
      <c r="B527" s="207"/>
      <c r="C527" s="207"/>
      <c r="D527" s="207"/>
      <c r="E527" s="136"/>
      <c r="F527" s="207"/>
      <c r="G527" s="207"/>
      <c r="H527" s="183"/>
      <c r="I527" s="138">
        <f t="shared" si="10"/>
        <v>0</v>
      </c>
      <c r="J527" s="183"/>
      <c r="K527" s="166">
        <f t="shared" si="11"/>
        <v>0</v>
      </c>
      <c r="L527" s="136"/>
      <c r="M527" s="192"/>
      <c r="N527" s="193"/>
    </row>
    <row r="528" spans="1:14" s="131" customFormat="1" ht="15.75">
      <c r="A528" s="169">
        <v>375</v>
      </c>
      <c r="B528" s="207"/>
      <c r="C528" s="207"/>
      <c r="D528" s="207"/>
      <c r="E528" s="136"/>
      <c r="F528" s="207"/>
      <c r="G528" s="207"/>
      <c r="H528" s="183"/>
      <c r="I528" s="138">
        <f t="shared" si="10"/>
        <v>0</v>
      </c>
      <c r="J528" s="183"/>
      <c r="K528" s="166">
        <f t="shared" si="11"/>
        <v>0</v>
      </c>
      <c r="L528" s="136"/>
      <c r="M528" s="192"/>
      <c r="N528" s="193"/>
    </row>
    <row r="529" spans="1:14" s="131" customFormat="1" ht="15.75">
      <c r="A529" s="169">
        <v>376</v>
      </c>
      <c r="B529" s="207"/>
      <c r="C529" s="207"/>
      <c r="D529" s="207"/>
      <c r="E529" s="136"/>
      <c r="F529" s="207"/>
      <c r="G529" s="207"/>
      <c r="H529" s="183"/>
      <c r="I529" s="138">
        <f t="shared" si="10"/>
        <v>0</v>
      </c>
      <c r="J529" s="183"/>
      <c r="K529" s="166">
        <f t="shared" si="11"/>
        <v>0</v>
      </c>
      <c r="L529" s="136"/>
      <c r="M529" s="192"/>
      <c r="N529" s="193"/>
    </row>
    <row r="530" spans="1:14" s="131" customFormat="1" ht="15.75">
      <c r="A530" s="169">
        <v>377</v>
      </c>
      <c r="B530" s="207"/>
      <c r="C530" s="207"/>
      <c r="D530" s="207"/>
      <c r="E530" s="136"/>
      <c r="F530" s="207"/>
      <c r="G530" s="207"/>
      <c r="H530" s="183"/>
      <c r="I530" s="138">
        <f t="shared" si="10"/>
        <v>0</v>
      </c>
      <c r="J530" s="183"/>
      <c r="K530" s="166">
        <f t="shared" si="11"/>
        <v>0</v>
      </c>
      <c r="L530" s="136"/>
      <c r="M530" s="192"/>
      <c r="N530" s="193"/>
    </row>
    <row r="531" spans="1:14" s="131" customFormat="1" ht="15.75">
      <c r="A531" s="169">
        <v>378</v>
      </c>
      <c r="B531" s="207"/>
      <c r="C531" s="207"/>
      <c r="D531" s="207"/>
      <c r="E531" s="136"/>
      <c r="F531" s="207"/>
      <c r="G531" s="207"/>
      <c r="H531" s="183"/>
      <c r="I531" s="138">
        <f t="shared" si="10"/>
        <v>0</v>
      </c>
      <c r="J531" s="183"/>
      <c r="K531" s="166">
        <f t="shared" si="11"/>
        <v>0</v>
      </c>
      <c r="L531" s="136"/>
      <c r="M531" s="192"/>
      <c r="N531" s="193"/>
    </row>
    <row r="532" spans="1:14" s="131" customFormat="1" ht="15.75">
      <c r="A532" s="169">
        <v>379</v>
      </c>
      <c r="B532" s="207"/>
      <c r="C532" s="207"/>
      <c r="D532" s="207"/>
      <c r="E532" s="136"/>
      <c r="F532" s="207"/>
      <c r="G532" s="207"/>
      <c r="H532" s="183"/>
      <c r="I532" s="138">
        <f t="shared" si="10"/>
        <v>0</v>
      </c>
      <c r="J532" s="183"/>
      <c r="K532" s="166">
        <f t="shared" si="11"/>
        <v>0</v>
      </c>
      <c r="L532" s="136"/>
      <c r="M532" s="192"/>
      <c r="N532" s="193"/>
    </row>
    <row r="533" spans="1:14" s="131" customFormat="1" ht="15.75">
      <c r="A533" s="169">
        <v>380</v>
      </c>
      <c r="B533" s="207"/>
      <c r="C533" s="207"/>
      <c r="D533" s="207"/>
      <c r="E533" s="136"/>
      <c r="F533" s="207"/>
      <c r="G533" s="207"/>
      <c r="H533" s="183"/>
      <c r="I533" s="138">
        <f t="shared" si="10"/>
        <v>0</v>
      </c>
      <c r="J533" s="183"/>
      <c r="K533" s="166">
        <f t="shared" si="11"/>
        <v>0</v>
      </c>
      <c r="L533" s="136"/>
      <c r="M533" s="192"/>
      <c r="N533" s="193"/>
    </row>
    <row r="534" spans="1:14" s="131" customFormat="1" ht="15.75">
      <c r="A534" s="169">
        <v>381</v>
      </c>
      <c r="B534" s="207"/>
      <c r="C534" s="207"/>
      <c r="D534" s="207"/>
      <c r="E534" s="136"/>
      <c r="F534" s="207"/>
      <c r="G534" s="207"/>
      <c r="H534" s="183"/>
      <c r="I534" s="138">
        <f t="shared" si="10"/>
        <v>0</v>
      </c>
      <c r="J534" s="183"/>
      <c r="K534" s="166">
        <f t="shared" si="11"/>
        <v>0</v>
      </c>
      <c r="L534" s="136"/>
      <c r="M534" s="192"/>
      <c r="N534" s="193"/>
    </row>
    <row r="535" spans="1:14" s="131" customFormat="1" ht="15.75">
      <c r="A535" s="169">
        <v>382</v>
      </c>
      <c r="B535" s="207"/>
      <c r="C535" s="207"/>
      <c r="D535" s="207"/>
      <c r="E535" s="136"/>
      <c r="F535" s="207"/>
      <c r="G535" s="207"/>
      <c r="H535" s="183"/>
      <c r="I535" s="138">
        <f aca="true" t="shared" si="12" ref="I535:I598">IF(H535="",0,IF(K535=0,0,1))</f>
        <v>0</v>
      </c>
      <c r="J535" s="183"/>
      <c r="K535" s="166">
        <f t="shared" si="11"/>
        <v>0</v>
      </c>
      <c r="L535" s="136"/>
      <c r="M535" s="192"/>
      <c r="N535" s="193"/>
    </row>
    <row r="536" spans="1:14" s="131" customFormat="1" ht="15.75">
      <c r="A536" s="169">
        <v>383</v>
      </c>
      <c r="B536" s="207"/>
      <c r="C536" s="207"/>
      <c r="D536" s="207"/>
      <c r="E536" s="136"/>
      <c r="F536" s="207"/>
      <c r="G536" s="207"/>
      <c r="H536" s="183"/>
      <c r="I536" s="138">
        <f t="shared" si="12"/>
        <v>0</v>
      </c>
      <c r="J536" s="183"/>
      <c r="K536" s="166">
        <f aca="true" t="shared" si="13" ref="K536:K599">IF(J536&gt;=2014,1,0)</f>
        <v>0</v>
      </c>
      <c r="L536" s="136"/>
      <c r="M536" s="192"/>
      <c r="N536" s="193"/>
    </row>
    <row r="537" spans="1:14" s="131" customFormat="1" ht="15.75">
      <c r="A537" s="169">
        <v>384</v>
      </c>
      <c r="B537" s="207"/>
      <c r="C537" s="207"/>
      <c r="D537" s="207"/>
      <c r="E537" s="136"/>
      <c r="F537" s="207"/>
      <c r="G537" s="207"/>
      <c r="H537" s="183"/>
      <c r="I537" s="138">
        <f t="shared" si="12"/>
        <v>0</v>
      </c>
      <c r="J537" s="183"/>
      <c r="K537" s="166">
        <f t="shared" si="13"/>
        <v>0</v>
      </c>
      <c r="L537" s="136"/>
      <c r="M537" s="192"/>
      <c r="N537" s="193"/>
    </row>
    <row r="538" spans="1:14" s="131" customFormat="1" ht="15.75">
      <c r="A538" s="169">
        <v>385</v>
      </c>
      <c r="B538" s="207"/>
      <c r="C538" s="207"/>
      <c r="D538" s="207"/>
      <c r="E538" s="136"/>
      <c r="F538" s="207"/>
      <c r="G538" s="207"/>
      <c r="H538" s="183"/>
      <c r="I538" s="138">
        <f t="shared" si="12"/>
        <v>0</v>
      </c>
      <c r="J538" s="183"/>
      <c r="K538" s="166">
        <f t="shared" si="13"/>
        <v>0</v>
      </c>
      <c r="L538" s="136"/>
      <c r="M538" s="192"/>
      <c r="N538" s="193"/>
    </row>
    <row r="539" spans="1:14" s="131" customFormat="1" ht="15.75">
      <c r="A539" s="169">
        <v>386</v>
      </c>
      <c r="B539" s="207"/>
      <c r="C539" s="207"/>
      <c r="D539" s="207"/>
      <c r="E539" s="136"/>
      <c r="F539" s="207"/>
      <c r="G539" s="207"/>
      <c r="H539" s="183"/>
      <c r="I539" s="138">
        <f t="shared" si="12"/>
        <v>0</v>
      </c>
      <c r="J539" s="183"/>
      <c r="K539" s="166">
        <f t="shared" si="13"/>
        <v>0</v>
      </c>
      <c r="L539" s="136"/>
      <c r="M539" s="192"/>
      <c r="N539" s="193"/>
    </row>
    <row r="540" spans="1:14" s="131" customFormat="1" ht="15.75">
      <c r="A540" s="169">
        <v>387</v>
      </c>
      <c r="B540" s="207"/>
      <c r="C540" s="207"/>
      <c r="D540" s="207"/>
      <c r="E540" s="136"/>
      <c r="F540" s="207"/>
      <c r="G540" s="207"/>
      <c r="H540" s="183"/>
      <c r="I540" s="138">
        <f t="shared" si="12"/>
        <v>0</v>
      </c>
      <c r="J540" s="183"/>
      <c r="K540" s="166">
        <f t="shared" si="13"/>
        <v>0</v>
      </c>
      <c r="L540" s="136"/>
      <c r="M540" s="192"/>
      <c r="N540" s="193"/>
    </row>
    <row r="541" spans="1:14" s="131" customFormat="1" ht="15.75">
      <c r="A541" s="169">
        <v>388</v>
      </c>
      <c r="B541" s="207"/>
      <c r="C541" s="207"/>
      <c r="D541" s="207"/>
      <c r="E541" s="136"/>
      <c r="F541" s="207"/>
      <c r="G541" s="207"/>
      <c r="H541" s="183"/>
      <c r="I541" s="138">
        <f t="shared" si="12"/>
        <v>0</v>
      </c>
      <c r="J541" s="183"/>
      <c r="K541" s="166">
        <f t="shared" si="13"/>
        <v>0</v>
      </c>
      <c r="L541" s="136"/>
      <c r="M541" s="192"/>
      <c r="N541" s="193"/>
    </row>
    <row r="542" spans="1:14" s="131" customFormat="1" ht="15.75">
      <c r="A542" s="169">
        <v>389</v>
      </c>
      <c r="B542" s="207"/>
      <c r="C542" s="207"/>
      <c r="D542" s="207"/>
      <c r="E542" s="136"/>
      <c r="F542" s="207"/>
      <c r="G542" s="207"/>
      <c r="H542" s="183"/>
      <c r="I542" s="138">
        <f t="shared" si="12"/>
        <v>0</v>
      </c>
      <c r="J542" s="183"/>
      <c r="K542" s="166">
        <f t="shared" si="13"/>
        <v>0</v>
      </c>
      <c r="L542" s="136"/>
      <c r="M542" s="192"/>
      <c r="N542" s="193"/>
    </row>
    <row r="543" spans="1:14" s="131" customFormat="1" ht="15.75">
      <c r="A543" s="169">
        <v>390</v>
      </c>
      <c r="B543" s="207"/>
      <c r="C543" s="207"/>
      <c r="D543" s="207"/>
      <c r="E543" s="136"/>
      <c r="F543" s="207"/>
      <c r="G543" s="207"/>
      <c r="H543" s="183"/>
      <c r="I543" s="138">
        <f t="shared" si="12"/>
        <v>0</v>
      </c>
      <c r="J543" s="183"/>
      <c r="K543" s="166">
        <f t="shared" si="13"/>
        <v>0</v>
      </c>
      <c r="L543" s="136"/>
      <c r="M543" s="192"/>
      <c r="N543" s="193"/>
    </row>
    <row r="544" spans="1:14" s="131" customFormat="1" ht="15.75">
      <c r="A544" s="169">
        <v>391</v>
      </c>
      <c r="B544" s="207"/>
      <c r="C544" s="207"/>
      <c r="D544" s="207"/>
      <c r="E544" s="136"/>
      <c r="F544" s="207"/>
      <c r="G544" s="207"/>
      <c r="H544" s="183"/>
      <c r="I544" s="138">
        <f t="shared" si="12"/>
        <v>0</v>
      </c>
      <c r="J544" s="183"/>
      <c r="K544" s="166">
        <f t="shared" si="13"/>
        <v>0</v>
      </c>
      <c r="L544" s="136"/>
      <c r="M544" s="192"/>
      <c r="N544" s="193"/>
    </row>
    <row r="545" spans="1:14" s="131" customFormat="1" ht="15.75">
      <c r="A545" s="169">
        <v>392</v>
      </c>
      <c r="B545" s="207"/>
      <c r="C545" s="207"/>
      <c r="D545" s="207"/>
      <c r="E545" s="136"/>
      <c r="F545" s="207"/>
      <c r="G545" s="207"/>
      <c r="H545" s="183"/>
      <c r="I545" s="138">
        <f t="shared" si="12"/>
        <v>0</v>
      </c>
      <c r="J545" s="183"/>
      <c r="K545" s="166">
        <f t="shared" si="13"/>
        <v>0</v>
      </c>
      <c r="L545" s="136"/>
      <c r="M545" s="192"/>
      <c r="N545" s="193"/>
    </row>
    <row r="546" spans="1:14" s="131" customFormat="1" ht="15.75">
      <c r="A546" s="169">
        <v>393</v>
      </c>
      <c r="B546" s="207"/>
      <c r="C546" s="207"/>
      <c r="D546" s="207"/>
      <c r="E546" s="136"/>
      <c r="F546" s="207"/>
      <c r="G546" s="207"/>
      <c r="H546" s="183"/>
      <c r="I546" s="138">
        <f t="shared" si="12"/>
        <v>0</v>
      </c>
      <c r="J546" s="183"/>
      <c r="K546" s="166">
        <f t="shared" si="13"/>
        <v>0</v>
      </c>
      <c r="L546" s="136"/>
      <c r="M546" s="192"/>
      <c r="N546" s="193"/>
    </row>
    <row r="547" spans="1:14" s="131" customFormat="1" ht="15.75">
      <c r="A547" s="169">
        <v>394</v>
      </c>
      <c r="B547" s="207"/>
      <c r="C547" s="207"/>
      <c r="D547" s="207"/>
      <c r="E547" s="136"/>
      <c r="F547" s="207"/>
      <c r="G547" s="207"/>
      <c r="H547" s="183"/>
      <c r="I547" s="138">
        <f t="shared" si="12"/>
        <v>0</v>
      </c>
      <c r="J547" s="183"/>
      <c r="K547" s="166">
        <f t="shared" si="13"/>
        <v>0</v>
      </c>
      <c r="L547" s="136"/>
      <c r="M547" s="192"/>
      <c r="N547" s="193"/>
    </row>
    <row r="548" spans="1:14" s="131" customFormat="1" ht="15.75">
      <c r="A548" s="169">
        <v>395</v>
      </c>
      <c r="B548" s="207"/>
      <c r="C548" s="207"/>
      <c r="D548" s="207"/>
      <c r="E548" s="136"/>
      <c r="F548" s="207"/>
      <c r="G548" s="207"/>
      <c r="H548" s="183"/>
      <c r="I548" s="138">
        <f t="shared" si="12"/>
        <v>0</v>
      </c>
      <c r="J548" s="183"/>
      <c r="K548" s="166">
        <f t="shared" si="13"/>
        <v>0</v>
      </c>
      <c r="L548" s="136"/>
      <c r="M548" s="192"/>
      <c r="N548" s="193"/>
    </row>
    <row r="549" spans="1:14" s="131" customFormat="1" ht="15.75">
      <c r="A549" s="169">
        <v>396</v>
      </c>
      <c r="B549" s="207"/>
      <c r="C549" s="207"/>
      <c r="D549" s="207"/>
      <c r="E549" s="136"/>
      <c r="F549" s="207"/>
      <c r="G549" s="207"/>
      <c r="H549" s="183"/>
      <c r="I549" s="138">
        <f t="shared" si="12"/>
        <v>0</v>
      </c>
      <c r="J549" s="183"/>
      <c r="K549" s="166">
        <f t="shared" si="13"/>
        <v>0</v>
      </c>
      <c r="L549" s="136"/>
      <c r="M549" s="192"/>
      <c r="N549" s="193"/>
    </row>
    <row r="550" spans="1:14" s="131" customFormat="1" ht="15.75">
      <c r="A550" s="169">
        <v>397</v>
      </c>
      <c r="B550" s="207"/>
      <c r="C550" s="207"/>
      <c r="D550" s="207"/>
      <c r="E550" s="136"/>
      <c r="F550" s="207"/>
      <c r="G550" s="207"/>
      <c r="H550" s="183"/>
      <c r="I550" s="138">
        <f t="shared" si="12"/>
        <v>0</v>
      </c>
      <c r="J550" s="183"/>
      <c r="K550" s="166">
        <f t="shared" si="13"/>
        <v>0</v>
      </c>
      <c r="L550" s="136"/>
      <c r="M550" s="192"/>
      <c r="N550" s="193"/>
    </row>
    <row r="551" spans="1:14" s="131" customFormat="1" ht="15.75">
      <c r="A551" s="169">
        <v>398</v>
      </c>
      <c r="B551" s="207"/>
      <c r="C551" s="207"/>
      <c r="D551" s="207"/>
      <c r="E551" s="136"/>
      <c r="F551" s="207"/>
      <c r="G551" s="207"/>
      <c r="H551" s="183"/>
      <c r="I551" s="138">
        <f t="shared" si="12"/>
        <v>0</v>
      </c>
      <c r="J551" s="183"/>
      <c r="K551" s="166">
        <f t="shared" si="13"/>
        <v>0</v>
      </c>
      <c r="L551" s="136"/>
      <c r="M551" s="192"/>
      <c r="N551" s="193"/>
    </row>
    <row r="552" spans="1:14" s="131" customFormat="1" ht="15.75">
      <c r="A552" s="169">
        <v>399</v>
      </c>
      <c r="B552" s="207"/>
      <c r="C552" s="207"/>
      <c r="D552" s="207"/>
      <c r="E552" s="136"/>
      <c r="F552" s="207"/>
      <c r="G552" s="207"/>
      <c r="H552" s="183"/>
      <c r="I552" s="138">
        <f t="shared" si="12"/>
        <v>0</v>
      </c>
      <c r="J552" s="183"/>
      <c r="K552" s="166">
        <f t="shared" si="13"/>
        <v>0</v>
      </c>
      <c r="L552" s="136"/>
      <c r="M552" s="192"/>
      <c r="N552" s="193"/>
    </row>
    <row r="553" spans="1:14" s="131" customFormat="1" ht="15.75">
      <c r="A553" s="169">
        <v>400</v>
      </c>
      <c r="B553" s="207"/>
      <c r="C553" s="207"/>
      <c r="D553" s="207"/>
      <c r="E553" s="136"/>
      <c r="F553" s="207"/>
      <c r="G553" s="207"/>
      <c r="H553" s="183"/>
      <c r="I553" s="138">
        <f t="shared" si="12"/>
        <v>0</v>
      </c>
      <c r="J553" s="183"/>
      <c r="K553" s="166">
        <f t="shared" si="13"/>
        <v>0</v>
      </c>
      <c r="L553" s="136"/>
      <c r="M553" s="192"/>
      <c r="N553" s="193"/>
    </row>
    <row r="554" spans="1:14" s="131" customFormat="1" ht="15.75">
      <c r="A554" s="169">
        <v>401</v>
      </c>
      <c r="B554" s="207"/>
      <c r="C554" s="207"/>
      <c r="D554" s="207"/>
      <c r="E554" s="136"/>
      <c r="F554" s="207"/>
      <c r="G554" s="207"/>
      <c r="H554" s="183"/>
      <c r="I554" s="138">
        <f t="shared" si="12"/>
        <v>0</v>
      </c>
      <c r="J554" s="183"/>
      <c r="K554" s="166">
        <f t="shared" si="13"/>
        <v>0</v>
      </c>
      <c r="L554" s="136"/>
      <c r="M554" s="192"/>
      <c r="N554" s="193"/>
    </row>
    <row r="555" spans="1:14" s="131" customFormat="1" ht="15.75">
      <c r="A555" s="169">
        <v>402</v>
      </c>
      <c r="B555" s="207"/>
      <c r="C555" s="207"/>
      <c r="D555" s="207"/>
      <c r="E555" s="136"/>
      <c r="F555" s="207"/>
      <c r="G555" s="207"/>
      <c r="H555" s="183"/>
      <c r="I555" s="138">
        <f t="shared" si="12"/>
        <v>0</v>
      </c>
      <c r="J555" s="183"/>
      <c r="K555" s="166">
        <f t="shared" si="13"/>
        <v>0</v>
      </c>
      <c r="L555" s="136"/>
      <c r="M555" s="192"/>
      <c r="N555" s="193"/>
    </row>
    <row r="556" spans="1:14" s="131" customFormat="1" ht="15.75">
      <c r="A556" s="169">
        <v>403</v>
      </c>
      <c r="B556" s="207"/>
      <c r="C556" s="207"/>
      <c r="D556" s="207"/>
      <c r="E556" s="136"/>
      <c r="F556" s="207"/>
      <c r="G556" s="207"/>
      <c r="H556" s="183"/>
      <c r="I556" s="138">
        <f t="shared" si="12"/>
        <v>0</v>
      </c>
      <c r="J556" s="183"/>
      <c r="K556" s="166">
        <f t="shared" si="13"/>
        <v>0</v>
      </c>
      <c r="L556" s="136"/>
      <c r="M556" s="192"/>
      <c r="N556" s="193"/>
    </row>
    <row r="557" spans="1:14" s="131" customFormat="1" ht="15.75">
      <c r="A557" s="169">
        <v>404</v>
      </c>
      <c r="B557" s="207"/>
      <c r="C557" s="207"/>
      <c r="D557" s="207"/>
      <c r="E557" s="136"/>
      <c r="F557" s="207"/>
      <c r="G557" s="207"/>
      <c r="H557" s="183"/>
      <c r="I557" s="138">
        <f t="shared" si="12"/>
        <v>0</v>
      </c>
      <c r="J557" s="183"/>
      <c r="K557" s="166">
        <f t="shared" si="13"/>
        <v>0</v>
      </c>
      <c r="L557" s="136"/>
      <c r="M557" s="192"/>
      <c r="N557" s="193"/>
    </row>
    <row r="558" spans="1:14" s="131" customFormat="1" ht="15.75">
      <c r="A558" s="169">
        <v>405</v>
      </c>
      <c r="B558" s="207"/>
      <c r="C558" s="207"/>
      <c r="D558" s="207"/>
      <c r="E558" s="136"/>
      <c r="F558" s="207"/>
      <c r="G558" s="207"/>
      <c r="H558" s="183"/>
      <c r="I558" s="138">
        <f t="shared" si="12"/>
        <v>0</v>
      </c>
      <c r="J558" s="183"/>
      <c r="K558" s="166">
        <f t="shared" si="13"/>
        <v>0</v>
      </c>
      <c r="L558" s="136"/>
      <c r="M558" s="192"/>
      <c r="N558" s="193"/>
    </row>
    <row r="559" spans="1:14" s="131" customFormat="1" ht="15.75">
      <c r="A559" s="169">
        <v>406</v>
      </c>
      <c r="B559" s="207"/>
      <c r="C559" s="207"/>
      <c r="D559" s="207"/>
      <c r="E559" s="136"/>
      <c r="F559" s="207"/>
      <c r="G559" s="207"/>
      <c r="H559" s="183"/>
      <c r="I559" s="138">
        <f t="shared" si="12"/>
        <v>0</v>
      </c>
      <c r="J559" s="183"/>
      <c r="K559" s="166">
        <f t="shared" si="13"/>
        <v>0</v>
      </c>
      <c r="L559" s="136"/>
      <c r="M559" s="192"/>
      <c r="N559" s="193"/>
    </row>
    <row r="560" spans="1:14" s="131" customFormat="1" ht="15.75">
      <c r="A560" s="169">
        <v>407</v>
      </c>
      <c r="B560" s="207"/>
      <c r="C560" s="207"/>
      <c r="D560" s="207"/>
      <c r="E560" s="136"/>
      <c r="F560" s="207"/>
      <c r="G560" s="207"/>
      <c r="H560" s="183"/>
      <c r="I560" s="138">
        <f t="shared" si="12"/>
        <v>0</v>
      </c>
      <c r="J560" s="183"/>
      <c r="K560" s="166">
        <f t="shared" si="13"/>
        <v>0</v>
      </c>
      <c r="L560" s="136"/>
      <c r="M560" s="192"/>
      <c r="N560" s="193"/>
    </row>
    <row r="561" spans="1:14" s="131" customFormat="1" ht="15.75">
      <c r="A561" s="169">
        <v>408</v>
      </c>
      <c r="B561" s="207"/>
      <c r="C561" s="207"/>
      <c r="D561" s="207"/>
      <c r="E561" s="136"/>
      <c r="F561" s="207"/>
      <c r="G561" s="207"/>
      <c r="H561" s="183"/>
      <c r="I561" s="138">
        <f t="shared" si="12"/>
        <v>0</v>
      </c>
      <c r="J561" s="183"/>
      <c r="K561" s="166">
        <f t="shared" si="13"/>
        <v>0</v>
      </c>
      <c r="L561" s="136"/>
      <c r="M561" s="192"/>
      <c r="N561" s="193"/>
    </row>
    <row r="562" spans="1:14" s="131" customFormat="1" ht="15.75">
      <c r="A562" s="169">
        <v>409</v>
      </c>
      <c r="B562" s="207"/>
      <c r="C562" s="207"/>
      <c r="D562" s="207"/>
      <c r="E562" s="136"/>
      <c r="F562" s="207"/>
      <c r="G562" s="207"/>
      <c r="H562" s="183"/>
      <c r="I562" s="138">
        <f t="shared" si="12"/>
        <v>0</v>
      </c>
      <c r="J562" s="183"/>
      <c r="K562" s="166">
        <f t="shared" si="13"/>
        <v>0</v>
      </c>
      <c r="L562" s="136"/>
      <c r="M562" s="192"/>
      <c r="N562" s="193"/>
    </row>
    <row r="563" spans="1:14" s="131" customFormat="1" ht="15.75">
      <c r="A563" s="169">
        <v>410</v>
      </c>
      <c r="B563" s="207"/>
      <c r="C563" s="207"/>
      <c r="D563" s="207"/>
      <c r="E563" s="136"/>
      <c r="F563" s="207"/>
      <c r="G563" s="207"/>
      <c r="H563" s="183"/>
      <c r="I563" s="138">
        <f t="shared" si="12"/>
        <v>0</v>
      </c>
      <c r="J563" s="183"/>
      <c r="K563" s="166">
        <f t="shared" si="13"/>
        <v>0</v>
      </c>
      <c r="L563" s="136"/>
      <c r="M563" s="192"/>
      <c r="N563" s="193"/>
    </row>
    <row r="564" spans="1:14" s="131" customFormat="1" ht="15.75">
      <c r="A564" s="169">
        <v>411</v>
      </c>
      <c r="B564" s="207"/>
      <c r="C564" s="207"/>
      <c r="D564" s="207"/>
      <c r="E564" s="136"/>
      <c r="F564" s="207"/>
      <c r="G564" s="207"/>
      <c r="H564" s="183"/>
      <c r="I564" s="138">
        <f t="shared" si="12"/>
        <v>0</v>
      </c>
      <c r="J564" s="183"/>
      <c r="K564" s="166">
        <f t="shared" si="13"/>
        <v>0</v>
      </c>
      <c r="L564" s="136"/>
      <c r="M564" s="192"/>
      <c r="N564" s="193"/>
    </row>
    <row r="565" spans="1:14" s="131" customFormat="1" ht="15.75">
      <c r="A565" s="169">
        <v>412</v>
      </c>
      <c r="B565" s="207"/>
      <c r="C565" s="207"/>
      <c r="D565" s="207"/>
      <c r="E565" s="136"/>
      <c r="F565" s="207"/>
      <c r="G565" s="207"/>
      <c r="H565" s="183"/>
      <c r="I565" s="138">
        <f t="shared" si="12"/>
        <v>0</v>
      </c>
      <c r="J565" s="183"/>
      <c r="K565" s="166">
        <f t="shared" si="13"/>
        <v>0</v>
      </c>
      <c r="L565" s="136"/>
      <c r="M565" s="192"/>
      <c r="N565" s="193"/>
    </row>
    <row r="566" spans="1:14" s="131" customFormat="1" ht="15.75">
      <c r="A566" s="169">
        <v>413</v>
      </c>
      <c r="B566" s="207"/>
      <c r="C566" s="207"/>
      <c r="D566" s="207"/>
      <c r="E566" s="136"/>
      <c r="F566" s="207"/>
      <c r="G566" s="207"/>
      <c r="H566" s="183"/>
      <c r="I566" s="138">
        <f t="shared" si="12"/>
        <v>0</v>
      </c>
      <c r="J566" s="183"/>
      <c r="K566" s="166">
        <f t="shared" si="13"/>
        <v>0</v>
      </c>
      <c r="L566" s="136"/>
      <c r="M566" s="192"/>
      <c r="N566" s="193"/>
    </row>
    <row r="567" spans="1:14" s="131" customFormat="1" ht="15.75">
      <c r="A567" s="169">
        <v>414</v>
      </c>
      <c r="B567" s="207"/>
      <c r="C567" s="207"/>
      <c r="D567" s="207"/>
      <c r="E567" s="136"/>
      <c r="F567" s="207"/>
      <c r="G567" s="207"/>
      <c r="H567" s="183"/>
      <c r="I567" s="138">
        <f t="shared" si="12"/>
        <v>0</v>
      </c>
      <c r="J567" s="183"/>
      <c r="K567" s="166">
        <f t="shared" si="13"/>
        <v>0</v>
      </c>
      <c r="L567" s="136"/>
      <c r="M567" s="192"/>
      <c r="N567" s="193"/>
    </row>
    <row r="568" spans="1:14" s="131" customFormat="1" ht="15.75">
      <c r="A568" s="169">
        <v>415</v>
      </c>
      <c r="B568" s="207"/>
      <c r="C568" s="207"/>
      <c r="D568" s="207"/>
      <c r="E568" s="136"/>
      <c r="F568" s="207"/>
      <c r="G568" s="207"/>
      <c r="H568" s="183"/>
      <c r="I568" s="138">
        <f t="shared" si="12"/>
        <v>0</v>
      </c>
      <c r="J568" s="183"/>
      <c r="K568" s="166">
        <f t="shared" si="13"/>
        <v>0</v>
      </c>
      <c r="L568" s="136"/>
      <c r="M568" s="192"/>
      <c r="N568" s="193"/>
    </row>
    <row r="569" spans="1:14" s="131" customFormat="1" ht="15.75">
      <c r="A569" s="169">
        <v>416</v>
      </c>
      <c r="B569" s="207"/>
      <c r="C569" s="207"/>
      <c r="D569" s="207"/>
      <c r="E569" s="136"/>
      <c r="F569" s="207"/>
      <c r="G569" s="207"/>
      <c r="H569" s="183"/>
      <c r="I569" s="138">
        <f t="shared" si="12"/>
        <v>0</v>
      </c>
      <c r="J569" s="183"/>
      <c r="K569" s="166">
        <f t="shared" si="13"/>
        <v>0</v>
      </c>
      <c r="L569" s="136"/>
      <c r="M569" s="192"/>
      <c r="N569" s="193"/>
    </row>
    <row r="570" spans="1:14" s="131" customFormat="1" ht="15.75">
      <c r="A570" s="169">
        <v>417</v>
      </c>
      <c r="B570" s="207"/>
      <c r="C570" s="207"/>
      <c r="D570" s="207"/>
      <c r="E570" s="136"/>
      <c r="F570" s="207"/>
      <c r="G570" s="207"/>
      <c r="H570" s="183"/>
      <c r="I570" s="138">
        <f t="shared" si="12"/>
        <v>0</v>
      </c>
      <c r="J570" s="183"/>
      <c r="K570" s="166">
        <f t="shared" si="13"/>
        <v>0</v>
      </c>
      <c r="L570" s="136"/>
      <c r="M570" s="192"/>
      <c r="N570" s="193"/>
    </row>
    <row r="571" spans="1:14" s="131" customFormat="1" ht="15.75">
      <c r="A571" s="169">
        <v>418</v>
      </c>
      <c r="B571" s="207"/>
      <c r="C571" s="207"/>
      <c r="D571" s="207"/>
      <c r="E571" s="136"/>
      <c r="F571" s="207"/>
      <c r="G571" s="207"/>
      <c r="H571" s="183"/>
      <c r="I571" s="138">
        <f t="shared" si="12"/>
        <v>0</v>
      </c>
      <c r="J571" s="183"/>
      <c r="K571" s="166">
        <f t="shared" si="13"/>
        <v>0</v>
      </c>
      <c r="L571" s="136"/>
      <c r="M571" s="192"/>
      <c r="N571" s="193"/>
    </row>
    <row r="572" spans="1:14" s="131" customFormat="1" ht="15.75">
      <c r="A572" s="169">
        <v>419</v>
      </c>
      <c r="B572" s="207"/>
      <c r="C572" s="207"/>
      <c r="D572" s="207"/>
      <c r="E572" s="136"/>
      <c r="F572" s="207"/>
      <c r="G572" s="207"/>
      <c r="H572" s="183"/>
      <c r="I572" s="138">
        <f t="shared" si="12"/>
        <v>0</v>
      </c>
      <c r="J572" s="183"/>
      <c r="K572" s="166">
        <f t="shared" si="13"/>
        <v>0</v>
      </c>
      <c r="L572" s="136"/>
      <c r="M572" s="192"/>
      <c r="N572" s="193"/>
    </row>
    <row r="573" spans="1:14" s="131" customFormat="1" ht="15.75">
      <c r="A573" s="169">
        <v>420</v>
      </c>
      <c r="B573" s="207"/>
      <c r="C573" s="207"/>
      <c r="D573" s="207"/>
      <c r="E573" s="136"/>
      <c r="F573" s="207"/>
      <c r="G573" s="207"/>
      <c r="H573" s="183"/>
      <c r="I573" s="138">
        <f t="shared" si="12"/>
        <v>0</v>
      </c>
      <c r="J573" s="183"/>
      <c r="K573" s="166">
        <f t="shared" si="13"/>
        <v>0</v>
      </c>
      <c r="L573" s="136"/>
      <c r="M573" s="192"/>
      <c r="N573" s="193"/>
    </row>
    <row r="574" spans="1:14" s="131" customFormat="1" ht="15.75">
      <c r="A574" s="169">
        <v>421</v>
      </c>
      <c r="B574" s="207"/>
      <c r="C574" s="207"/>
      <c r="D574" s="207"/>
      <c r="E574" s="136"/>
      <c r="F574" s="207"/>
      <c r="G574" s="207"/>
      <c r="H574" s="183"/>
      <c r="I574" s="138">
        <f t="shared" si="12"/>
        <v>0</v>
      </c>
      <c r="J574" s="183"/>
      <c r="K574" s="166">
        <f t="shared" si="13"/>
        <v>0</v>
      </c>
      <c r="L574" s="136"/>
      <c r="M574" s="192"/>
      <c r="N574" s="193"/>
    </row>
    <row r="575" spans="1:14" s="131" customFormat="1" ht="15.75">
      <c r="A575" s="169">
        <v>422</v>
      </c>
      <c r="B575" s="207"/>
      <c r="C575" s="207"/>
      <c r="D575" s="207"/>
      <c r="E575" s="136"/>
      <c r="F575" s="207"/>
      <c r="G575" s="207"/>
      <c r="H575" s="183"/>
      <c r="I575" s="138">
        <f t="shared" si="12"/>
        <v>0</v>
      </c>
      <c r="J575" s="183"/>
      <c r="K575" s="166">
        <f t="shared" si="13"/>
        <v>0</v>
      </c>
      <c r="L575" s="136"/>
      <c r="M575" s="192"/>
      <c r="N575" s="193"/>
    </row>
    <row r="576" spans="1:14" s="131" customFormat="1" ht="15.75">
      <c r="A576" s="169">
        <v>423</v>
      </c>
      <c r="B576" s="207"/>
      <c r="C576" s="207"/>
      <c r="D576" s="207"/>
      <c r="E576" s="136"/>
      <c r="F576" s="207"/>
      <c r="G576" s="207"/>
      <c r="H576" s="183"/>
      <c r="I576" s="138">
        <f t="shared" si="12"/>
        <v>0</v>
      </c>
      <c r="J576" s="183"/>
      <c r="K576" s="166">
        <f t="shared" si="13"/>
        <v>0</v>
      </c>
      <c r="L576" s="136"/>
      <c r="M576" s="192"/>
      <c r="N576" s="193"/>
    </row>
    <row r="577" spans="1:14" s="131" customFormat="1" ht="15.75">
      <c r="A577" s="169">
        <v>424</v>
      </c>
      <c r="B577" s="207"/>
      <c r="C577" s="207"/>
      <c r="D577" s="207"/>
      <c r="E577" s="136"/>
      <c r="F577" s="207"/>
      <c r="G577" s="207"/>
      <c r="H577" s="183"/>
      <c r="I577" s="138">
        <f t="shared" si="12"/>
        <v>0</v>
      </c>
      <c r="J577" s="183"/>
      <c r="K577" s="166">
        <f t="shared" si="13"/>
        <v>0</v>
      </c>
      <c r="L577" s="136"/>
      <c r="M577" s="192"/>
      <c r="N577" s="193"/>
    </row>
    <row r="578" spans="1:14" s="131" customFormat="1" ht="15.75">
      <c r="A578" s="169">
        <v>425</v>
      </c>
      <c r="B578" s="207"/>
      <c r="C578" s="207"/>
      <c r="D578" s="207"/>
      <c r="E578" s="136"/>
      <c r="F578" s="207"/>
      <c r="G578" s="207"/>
      <c r="H578" s="183"/>
      <c r="I578" s="138">
        <f t="shared" si="12"/>
        <v>0</v>
      </c>
      <c r="J578" s="183"/>
      <c r="K578" s="166">
        <f t="shared" si="13"/>
        <v>0</v>
      </c>
      <c r="L578" s="136"/>
      <c r="M578" s="192"/>
      <c r="N578" s="193"/>
    </row>
    <row r="579" spans="1:14" s="131" customFormat="1" ht="15.75">
      <c r="A579" s="169">
        <v>426</v>
      </c>
      <c r="B579" s="207"/>
      <c r="C579" s="207"/>
      <c r="D579" s="207"/>
      <c r="E579" s="136"/>
      <c r="F579" s="207"/>
      <c r="G579" s="207"/>
      <c r="H579" s="183"/>
      <c r="I579" s="138">
        <f t="shared" si="12"/>
        <v>0</v>
      </c>
      <c r="J579" s="183"/>
      <c r="K579" s="166">
        <f t="shared" si="13"/>
        <v>0</v>
      </c>
      <c r="L579" s="136"/>
      <c r="M579" s="192"/>
      <c r="N579" s="193"/>
    </row>
    <row r="580" spans="1:14" s="131" customFormat="1" ht="15.75">
      <c r="A580" s="169">
        <v>427</v>
      </c>
      <c r="B580" s="207"/>
      <c r="C580" s="207"/>
      <c r="D580" s="207"/>
      <c r="E580" s="136"/>
      <c r="F580" s="207"/>
      <c r="G580" s="207"/>
      <c r="H580" s="183"/>
      <c r="I580" s="138">
        <f t="shared" si="12"/>
        <v>0</v>
      </c>
      <c r="J580" s="183"/>
      <c r="K580" s="166">
        <f t="shared" si="13"/>
        <v>0</v>
      </c>
      <c r="L580" s="136"/>
      <c r="M580" s="192"/>
      <c r="N580" s="193"/>
    </row>
    <row r="581" spans="1:14" s="131" customFormat="1" ht="15.75">
      <c r="A581" s="169">
        <v>428</v>
      </c>
      <c r="B581" s="207"/>
      <c r="C581" s="207"/>
      <c r="D581" s="207"/>
      <c r="E581" s="136"/>
      <c r="F581" s="207"/>
      <c r="G581" s="207"/>
      <c r="H581" s="183"/>
      <c r="I581" s="138">
        <f t="shared" si="12"/>
        <v>0</v>
      </c>
      <c r="J581" s="183"/>
      <c r="K581" s="166">
        <f t="shared" si="13"/>
        <v>0</v>
      </c>
      <c r="L581" s="136"/>
      <c r="M581" s="192"/>
      <c r="N581" s="193"/>
    </row>
    <row r="582" spans="1:14" s="131" customFormat="1" ht="15.75">
      <c r="A582" s="169">
        <v>429</v>
      </c>
      <c r="B582" s="207"/>
      <c r="C582" s="207"/>
      <c r="D582" s="207"/>
      <c r="E582" s="136"/>
      <c r="F582" s="207"/>
      <c r="G582" s="207"/>
      <c r="H582" s="183"/>
      <c r="I582" s="138">
        <f t="shared" si="12"/>
        <v>0</v>
      </c>
      <c r="J582" s="183"/>
      <c r="K582" s="166">
        <f t="shared" si="13"/>
        <v>0</v>
      </c>
      <c r="L582" s="136"/>
      <c r="M582" s="192"/>
      <c r="N582" s="193"/>
    </row>
    <row r="583" spans="1:14" s="131" customFormat="1" ht="15.75">
      <c r="A583" s="169">
        <v>430</v>
      </c>
      <c r="B583" s="207"/>
      <c r="C583" s="207"/>
      <c r="D583" s="207"/>
      <c r="E583" s="136"/>
      <c r="F583" s="207"/>
      <c r="G583" s="207"/>
      <c r="H583" s="183"/>
      <c r="I583" s="138">
        <f t="shared" si="12"/>
        <v>0</v>
      </c>
      <c r="J583" s="183"/>
      <c r="K583" s="166">
        <f t="shared" si="13"/>
        <v>0</v>
      </c>
      <c r="L583" s="136"/>
      <c r="M583" s="192"/>
      <c r="N583" s="193"/>
    </row>
    <row r="584" spans="1:14" s="131" customFormat="1" ht="15.75">
      <c r="A584" s="169">
        <v>431</v>
      </c>
      <c r="B584" s="207"/>
      <c r="C584" s="207"/>
      <c r="D584" s="207"/>
      <c r="E584" s="136"/>
      <c r="F584" s="207"/>
      <c r="G584" s="207"/>
      <c r="H584" s="183"/>
      <c r="I584" s="138">
        <f t="shared" si="12"/>
        <v>0</v>
      </c>
      <c r="J584" s="183"/>
      <c r="K584" s="166">
        <f t="shared" si="13"/>
        <v>0</v>
      </c>
      <c r="L584" s="136"/>
      <c r="M584" s="192"/>
      <c r="N584" s="193"/>
    </row>
    <row r="585" spans="1:14" s="131" customFormat="1" ht="15.75">
      <c r="A585" s="169">
        <v>432</v>
      </c>
      <c r="B585" s="207"/>
      <c r="C585" s="207"/>
      <c r="D585" s="207"/>
      <c r="E585" s="136"/>
      <c r="F585" s="207"/>
      <c r="G585" s="207"/>
      <c r="H585" s="183"/>
      <c r="I585" s="138">
        <f t="shared" si="12"/>
        <v>0</v>
      </c>
      <c r="J585" s="183"/>
      <c r="K585" s="166">
        <f t="shared" si="13"/>
        <v>0</v>
      </c>
      <c r="L585" s="136"/>
      <c r="M585" s="192"/>
      <c r="N585" s="193"/>
    </row>
    <row r="586" spans="1:14" s="131" customFormat="1" ht="15.75">
      <c r="A586" s="169">
        <v>433</v>
      </c>
      <c r="B586" s="207"/>
      <c r="C586" s="207"/>
      <c r="D586" s="207"/>
      <c r="E586" s="136"/>
      <c r="F586" s="207"/>
      <c r="G586" s="207"/>
      <c r="H586" s="183"/>
      <c r="I586" s="138">
        <f t="shared" si="12"/>
        <v>0</v>
      </c>
      <c r="J586" s="183"/>
      <c r="K586" s="166">
        <f t="shared" si="13"/>
        <v>0</v>
      </c>
      <c r="L586" s="136"/>
      <c r="M586" s="192"/>
      <c r="N586" s="193"/>
    </row>
    <row r="587" spans="1:14" s="131" customFormat="1" ht="15.75">
      <c r="A587" s="169">
        <v>434</v>
      </c>
      <c r="B587" s="207"/>
      <c r="C587" s="207"/>
      <c r="D587" s="207"/>
      <c r="E587" s="136"/>
      <c r="F587" s="207"/>
      <c r="G587" s="207"/>
      <c r="H587" s="183"/>
      <c r="I587" s="138">
        <f t="shared" si="12"/>
        <v>0</v>
      </c>
      <c r="J587" s="183"/>
      <c r="K587" s="166">
        <f t="shared" si="13"/>
        <v>0</v>
      </c>
      <c r="L587" s="136"/>
      <c r="M587" s="192"/>
      <c r="N587" s="193"/>
    </row>
    <row r="588" spans="1:14" s="131" customFormat="1" ht="15.75">
      <c r="A588" s="169">
        <v>435</v>
      </c>
      <c r="B588" s="207"/>
      <c r="C588" s="207"/>
      <c r="D588" s="207"/>
      <c r="E588" s="136"/>
      <c r="F588" s="207"/>
      <c r="G588" s="207"/>
      <c r="H588" s="183"/>
      <c r="I588" s="138">
        <f t="shared" si="12"/>
        <v>0</v>
      </c>
      <c r="J588" s="183"/>
      <c r="K588" s="166">
        <f t="shared" si="13"/>
        <v>0</v>
      </c>
      <c r="L588" s="136"/>
      <c r="M588" s="192"/>
      <c r="N588" s="193"/>
    </row>
    <row r="589" spans="1:14" s="131" customFormat="1" ht="15.75">
      <c r="A589" s="169">
        <v>436</v>
      </c>
      <c r="B589" s="207"/>
      <c r="C589" s="207"/>
      <c r="D589" s="207"/>
      <c r="E589" s="136"/>
      <c r="F589" s="207"/>
      <c r="G589" s="207"/>
      <c r="H589" s="183"/>
      <c r="I589" s="138">
        <f t="shared" si="12"/>
        <v>0</v>
      </c>
      <c r="J589" s="183"/>
      <c r="K589" s="166">
        <f t="shared" si="13"/>
        <v>0</v>
      </c>
      <c r="L589" s="136"/>
      <c r="M589" s="192"/>
      <c r="N589" s="193"/>
    </row>
    <row r="590" spans="1:14" s="131" customFormat="1" ht="15.75">
      <c r="A590" s="169">
        <v>437</v>
      </c>
      <c r="B590" s="207"/>
      <c r="C590" s="207"/>
      <c r="D590" s="207"/>
      <c r="E590" s="136"/>
      <c r="F590" s="207"/>
      <c r="G590" s="207"/>
      <c r="H590" s="183"/>
      <c r="I590" s="138">
        <f t="shared" si="12"/>
        <v>0</v>
      </c>
      <c r="J590" s="183"/>
      <c r="K590" s="166">
        <f t="shared" si="13"/>
        <v>0</v>
      </c>
      <c r="L590" s="136"/>
      <c r="M590" s="192"/>
      <c r="N590" s="193"/>
    </row>
    <row r="591" spans="1:14" s="131" customFormat="1" ht="15.75">
      <c r="A591" s="169">
        <v>438</v>
      </c>
      <c r="B591" s="207"/>
      <c r="C591" s="207"/>
      <c r="D591" s="207"/>
      <c r="E591" s="136"/>
      <c r="F591" s="207"/>
      <c r="G591" s="207"/>
      <c r="H591" s="183"/>
      <c r="I591" s="138">
        <f t="shared" si="12"/>
        <v>0</v>
      </c>
      <c r="J591" s="183"/>
      <c r="K591" s="166">
        <f t="shared" si="13"/>
        <v>0</v>
      </c>
      <c r="L591" s="136"/>
      <c r="M591" s="192"/>
      <c r="N591" s="193"/>
    </row>
    <row r="592" spans="1:14" s="131" customFormat="1" ht="15.75">
      <c r="A592" s="169">
        <v>439</v>
      </c>
      <c r="B592" s="207"/>
      <c r="C592" s="207"/>
      <c r="D592" s="207"/>
      <c r="E592" s="136"/>
      <c r="F592" s="207"/>
      <c r="G592" s="207"/>
      <c r="H592" s="183"/>
      <c r="I592" s="138">
        <f t="shared" si="12"/>
        <v>0</v>
      </c>
      <c r="J592" s="183"/>
      <c r="K592" s="166">
        <f t="shared" si="13"/>
        <v>0</v>
      </c>
      <c r="L592" s="136"/>
      <c r="M592" s="192"/>
      <c r="N592" s="193"/>
    </row>
    <row r="593" spans="1:14" s="131" customFormat="1" ht="15.75">
      <c r="A593" s="169">
        <v>440</v>
      </c>
      <c r="B593" s="207"/>
      <c r="C593" s="207"/>
      <c r="D593" s="207"/>
      <c r="E593" s="136"/>
      <c r="F593" s="207"/>
      <c r="G593" s="207"/>
      <c r="H593" s="183"/>
      <c r="I593" s="138">
        <f t="shared" si="12"/>
        <v>0</v>
      </c>
      <c r="J593" s="183"/>
      <c r="K593" s="166">
        <f t="shared" si="13"/>
        <v>0</v>
      </c>
      <c r="L593" s="136"/>
      <c r="M593" s="192"/>
      <c r="N593" s="193"/>
    </row>
    <row r="594" spans="1:14" s="131" customFormat="1" ht="15.75">
      <c r="A594" s="169">
        <v>441</v>
      </c>
      <c r="B594" s="207"/>
      <c r="C594" s="207"/>
      <c r="D594" s="207"/>
      <c r="E594" s="136"/>
      <c r="F594" s="207"/>
      <c r="G594" s="207"/>
      <c r="H594" s="183"/>
      <c r="I594" s="138">
        <f t="shared" si="12"/>
        <v>0</v>
      </c>
      <c r="J594" s="183"/>
      <c r="K594" s="166">
        <f t="shared" si="13"/>
        <v>0</v>
      </c>
      <c r="L594" s="136"/>
      <c r="M594" s="192"/>
      <c r="N594" s="193"/>
    </row>
    <row r="595" spans="1:14" s="131" customFormat="1" ht="15.75">
      <c r="A595" s="169">
        <v>442</v>
      </c>
      <c r="B595" s="207"/>
      <c r="C595" s="207"/>
      <c r="D595" s="207"/>
      <c r="E595" s="136"/>
      <c r="F595" s="207"/>
      <c r="G595" s="207"/>
      <c r="H595" s="183"/>
      <c r="I595" s="138">
        <f t="shared" si="12"/>
        <v>0</v>
      </c>
      <c r="J595" s="183"/>
      <c r="K595" s="166">
        <f t="shared" si="13"/>
        <v>0</v>
      </c>
      <c r="L595" s="136"/>
      <c r="M595" s="192"/>
      <c r="N595" s="193"/>
    </row>
    <row r="596" spans="1:14" s="131" customFormat="1" ht="15.75">
      <c r="A596" s="169">
        <v>443</v>
      </c>
      <c r="B596" s="207"/>
      <c r="C596" s="207"/>
      <c r="D596" s="207"/>
      <c r="E596" s="136"/>
      <c r="F596" s="207"/>
      <c r="G596" s="207"/>
      <c r="H596" s="183"/>
      <c r="I596" s="138">
        <f t="shared" si="12"/>
        <v>0</v>
      </c>
      <c r="J596" s="183"/>
      <c r="K596" s="166">
        <f t="shared" si="13"/>
        <v>0</v>
      </c>
      <c r="L596" s="136"/>
      <c r="M596" s="192"/>
      <c r="N596" s="193"/>
    </row>
    <row r="597" spans="1:14" s="131" customFormat="1" ht="15.75">
      <c r="A597" s="169">
        <v>444</v>
      </c>
      <c r="B597" s="207"/>
      <c r="C597" s="207"/>
      <c r="D597" s="207"/>
      <c r="E597" s="136"/>
      <c r="F597" s="207"/>
      <c r="G597" s="207"/>
      <c r="H597" s="183"/>
      <c r="I597" s="138">
        <f t="shared" si="12"/>
        <v>0</v>
      </c>
      <c r="J597" s="183"/>
      <c r="K597" s="166">
        <f t="shared" si="13"/>
        <v>0</v>
      </c>
      <c r="L597" s="136"/>
      <c r="M597" s="192"/>
      <c r="N597" s="193"/>
    </row>
    <row r="598" spans="1:14" s="131" customFormat="1" ht="15.75">
      <c r="A598" s="169">
        <v>445</v>
      </c>
      <c r="B598" s="207"/>
      <c r="C598" s="207"/>
      <c r="D598" s="207"/>
      <c r="E598" s="136"/>
      <c r="F598" s="207"/>
      <c r="G598" s="207"/>
      <c r="H598" s="183"/>
      <c r="I598" s="138">
        <f t="shared" si="12"/>
        <v>0</v>
      </c>
      <c r="J598" s="183"/>
      <c r="K598" s="166">
        <f t="shared" si="13"/>
        <v>0</v>
      </c>
      <c r="L598" s="136"/>
      <c r="M598" s="192"/>
      <c r="N598" s="193"/>
    </row>
    <row r="599" spans="1:14" s="131" customFormat="1" ht="15.75">
      <c r="A599" s="169">
        <v>446</v>
      </c>
      <c r="B599" s="207"/>
      <c r="C599" s="207"/>
      <c r="D599" s="207"/>
      <c r="E599" s="136"/>
      <c r="F599" s="207"/>
      <c r="G599" s="207"/>
      <c r="H599" s="183"/>
      <c r="I599" s="138">
        <f aca="true" t="shared" si="14" ref="I599:I653">IF(H599="",0,IF(K599=0,0,1))</f>
        <v>0</v>
      </c>
      <c r="J599" s="183"/>
      <c r="K599" s="166">
        <f t="shared" si="13"/>
        <v>0</v>
      </c>
      <c r="L599" s="136"/>
      <c r="M599" s="192"/>
      <c r="N599" s="193"/>
    </row>
    <row r="600" spans="1:14" s="131" customFormat="1" ht="15.75">
      <c r="A600" s="169">
        <v>447</v>
      </c>
      <c r="B600" s="207"/>
      <c r="C600" s="207"/>
      <c r="D600" s="207"/>
      <c r="E600" s="136"/>
      <c r="F600" s="207"/>
      <c r="G600" s="207"/>
      <c r="H600" s="183"/>
      <c r="I600" s="138">
        <f t="shared" si="14"/>
        <v>0</v>
      </c>
      <c r="J600" s="183"/>
      <c r="K600" s="166">
        <f aca="true" t="shared" si="15" ref="K600:K653">IF(J600&gt;=2014,1,0)</f>
        <v>0</v>
      </c>
      <c r="L600" s="136"/>
      <c r="M600" s="192"/>
      <c r="N600" s="193"/>
    </row>
    <row r="601" spans="1:14" s="131" customFormat="1" ht="15.75">
      <c r="A601" s="169">
        <v>448</v>
      </c>
      <c r="B601" s="207"/>
      <c r="C601" s="207"/>
      <c r="D601" s="207"/>
      <c r="E601" s="136"/>
      <c r="F601" s="207"/>
      <c r="G601" s="207"/>
      <c r="H601" s="183"/>
      <c r="I601" s="138">
        <f t="shared" si="14"/>
        <v>0</v>
      </c>
      <c r="J601" s="183"/>
      <c r="K601" s="166">
        <f t="shared" si="15"/>
        <v>0</v>
      </c>
      <c r="L601" s="136"/>
      <c r="M601" s="192"/>
      <c r="N601" s="193"/>
    </row>
    <row r="602" spans="1:14" s="131" customFormat="1" ht="15.75">
      <c r="A602" s="169">
        <v>449</v>
      </c>
      <c r="B602" s="207"/>
      <c r="C602" s="207"/>
      <c r="D602" s="207"/>
      <c r="E602" s="136"/>
      <c r="F602" s="207"/>
      <c r="G602" s="207"/>
      <c r="H602" s="183"/>
      <c r="I602" s="138">
        <f t="shared" si="14"/>
        <v>0</v>
      </c>
      <c r="J602" s="183"/>
      <c r="K602" s="166">
        <f t="shared" si="15"/>
        <v>0</v>
      </c>
      <c r="L602" s="136"/>
      <c r="M602" s="192"/>
      <c r="N602" s="193"/>
    </row>
    <row r="603" spans="1:14" s="131" customFormat="1" ht="15.75">
      <c r="A603" s="169">
        <v>450</v>
      </c>
      <c r="B603" s="207"/>
      <c r="C603" s="207"/>
      <c r="D603" s="207"/>
      <c r="E603" s="136"/>
      <c r="F603" s="207"/>
      <c r="G603" s="207"/>
      <c r="H603" s="183"/>
      <c r="I603" s="138">
        <f t="shared" si="14"/>
        <v>0</v>
      </c>
      <c r="J603" s="183"/>
      <c r="K603" s="166">
        <f t="shared" si="15"/>
        <v>0</v>
      </c>
      <c r="L603" s="136"/>
      <c r="M603" s="192"/>
      <c r="N603" s="193"/>
    </row>
    <row r="604" spans="1:14" s="131" customFormat="1" ht="15.75">
      <c r="A604" s="169">
        <v>451</v>
      </c>
      <c r="B604" s="207"/>
      <c r="C604" s="207"/>
      <c r="D604" s="207"/>
      <c r="E604" s="136"/>
      <c r="F604" s="207"/>
      <c r="G604" s="207"/>
      <c r="H604" s="183"/>
      <c r="I604" s="138">
        <f t="shared" si="14"/>
        <v>0</v>
      </c>
      <c r="J604" s="183"/>
      <c r="K604" s="166">
        <f t="shared" si="15"/>
        <v>0</v>
      </c>
      <c r="L604" s="136"/>
      <c r="M604" s="192"/>
      <c r="N604" s="193"/>
    </row>
    <row r="605" spans="1:14" s="131" customFormat="1" ht="15.75">
      <c r="A605" s="169">
        <v>452</v>
      </c>
      <c r="B605" s="207"/>
      <c r="C605" s="207"/>
      <c r="D605" s="207"/>
      <c r="E605" s="136"/>
      <c r="F605" s="207"/>
      <c r="G605" s="207"/>
      <c r="H605" s="183"/>
      <c r="I605" s="138">
        <f t="shared" si="14"/>
        <v>0</v>
      </c>
      <c r="J605" s="183"/>
      <c r="K605" s="166">
        <f t="shared" si="15"/>
        <v>0</v>
      </c>
      <c r="L605" s="136"/>
      <c r="M605" s="192"/>
      <c r="N605" s="193"/>
    </row>
    <row r="606" spans="1:14" s="131" customFormat="1" ht="15.75">
      <c r="A606" s="169">
        <v>453</v>
      </c>
      <c r="B606" s="207"/>
      <c r="C606" s="207"/>
      <c r="D606" s="207"/>
      <c r="E606" s="136"/>
      <c r="F606" s="207"/>
      <c r="G606" s="207"/>
      <c r="H606" s="183"/>
      <c r="I606" s="138">
        <f t="shared" si="14"/>
        <v>0</v>
      </c>
      <c r="J606" s="183"/>
      <c r="K606" s="166">
        <f t="shared" si="15"/>
        <v>0</v>
      </c>
      <c r="L606" s="136"/>
      <c r="M606" s="192"/>
      <c r="N606" s="193"/>
    </row>
    <row r="607" spans="1:14" s="131" customFormat="1" ht="15.75">
      <c r="A607" s="169">
        <v>454</v>
      </c>
      <c r="B607" s="207"/>
      <c r="C607" s="207"/>
      <c r="D607" s="207"/>
      <c r="E607" s="136"/>
      <c r="F607" s="207"/>
      <c r="G607" s="207"/>
      <c r="H607" s="183"/>
      <c r="I607" s="138">
        <f t="shared" si="14"/>
        <v>0</v>
      </c>
      <c r="J607" s="183"/>
      <c r="K607" s="166">
        <f t="shared" si="15"/>
        <v>0</v>
      </c>
      <c r="L607" s="136"/>
      <c r="M607" s="192"/>
      <c r="N607" s="193"/>
    </row>
    <row r="608" spans="1:14" s="131" customFormat="1" ht="15.75">
      <c r="A608" s="169">
        <v>455</v>
      </c>
      <c r="B608" s="207"/>
      <c r="C608" s="207"/>
      <c r="D608" s="207"/>
      <c r="E608" s="136"/>
      <c r="F608" s="207"/>
      <c r="G608" s="207"/>
      <c r="H608" s="183"/>
      <c r="I608" s="138">
        <f t="shared" si="14"/>
        <v>0</v>
      </c>
      <c r="J608" s="183"/>
      <c r="K608" s="166">
        <f t="shared" si="15"/>
        <v>0</v>
      </c>
      <c r="L608" s="136"/>
      <c r="M608" s="192"/>
      <c r="N608" s="193"/>
    </row>
    <row r="609" spans="1:14" s="131" customFormat="1" ht="15.75">
      <c r="A609" s="169">
        <v>456</v>
      </c>
      <c r="B609" s="207"/>
      <c r="C609" s="207"/>
      <c r="D609" s="207"/>
      <c r="E609" s="136"/>
      <c r="F609" s="207"/>
      <c r="G609" s="207"/>
      <c r="H609" s="183"/>
      <c r="I609" s="138">
        <f t="shared" si="14"/>
        <v>0</v>
      </c>
      <c r="J609" s="183"/>
      <c r="K609" s="166">
        <f t="shared" si="15"/>
        <v>0</v>
      </c>
      <c r="L609" s="136"/>
      <c r="M609" s="192"/>
      <c r="N609" s="193"/>
    </row>
    <row r="610" spans="1:14" s="131" customFormat="1" ht="15.75">
      <c r="A610" s="169">
        <v>457</v>
      </c>
      <c r="B610" s="207"/>
      <c r="C610" s="207"/>
      <c r="D610" s="207"/>
      <c r="E610" s="136"/>
      <c r="F610" s="207"/>
      <c r="G610" s="207"/>
      <c r="H610" s="183"/>
      <c r="I610" s="138">
        <f t="shared" si="14"/>
        <v>0</v>
      </c>
      <c r="J610" s="183"/>
      <c r="K610" s="166">
        <f t="shared" si="15"/>
        <v>0</v>
      </c>
      <c r="L610" s="136"/>
      <c r="M610" s="192"/>
      <c r="N610" s="193"/>
    </row>
    <row r="611" spans="1:14" s="131" customFormat="1" ht="15.75">
      <c r="A611" s="169">
        <v>458</v>
      </c>
      <c r="B611" s="207"/>
      <c r="C611" s="207"/>
      <c r="D611" s="207"/>
      <c r="E611" s="136"/>
      <c r="F611" s="207"/>
      <c r="G611" s="207"/>
      <c r="H611" s="183"/>
      <c r="I611" s="138">
        <f t="shared" si="14"/>
        <v>0</v>
      </c>
      <c r="J611" s="183"/>
      <c r="K611" s="166">
        <f t="shared" si="15"/>
        <v>0</v>
      </c>
      <c r="L611" s="136"/>
      <c r="M611" s="192"/>
      <c r="N611" s="193"/>
    </row>
    <row r="612" spans="1:14" s="131" customFormat="1" ht="15.75">
      <c r="A612" s="169">
        <v>459</v>
      </c>
      <c r="B612" s="207"/>
      <c r="C612" s="207"/>
      <c r="D612" s="207"/>
      <c r="E612" s="136"/>
      <c r="F612" s="207"/>
      <c r="G612" s="207"/>
      <c r="H612" s="183"/>
      <c r="I612" s="138">
        <f t="shared" si="14"/>
        <v>0</v>
      </c>
      <c r="J612" s="183"/>
      <c r="K612" s="166">
        <f t="shared" si="15"/>
        <v>0</v>
      </c>
      <c r="L612" s="136"/>
      <c r="M612" s="192"/>
      <c r="N612" s="193"/>
    </row>
    <row r="613" spans="1:14" s="131" customFormat="1" ht="15.75">
      <c r="A613" s="169">
        <v>460</v>
      </c>
      <c r="B613" s="207"/>
      <c r="C613" s="207"/>
      <c r="D613" s="207"/>
      <c r="E613" s="136"/>
      <c r="F613" s="207"/>
      <c r="G613" s="207"/>
      <c r="H613" s="183"/>
      <c r="I613" s="138">
        <f t="shared" si="14"/>
        <v>0</v>
      </c>
      <c r="J613" s="183"/>
      <c r="K613" s="166">
        <f t="shared" si="15"/>
        <v>0</v>
      </c>
      <c r="L613" s="136"/>
      <c r="M613" s="192"/>
      <c r="N613" s="193"/>
    </row>
    <row r="614" spans="1:14" s="131" customFormat="1" ht="15.75">
      <c r="A614" s="169">
        <v>461</v>
      </c>
      <c r="B614" s="207"/>
      <c r="C614" s="207"/>
      <c r="D614" s="207"/>
      <c r="E614" s="136"/>
      <c r="F614" s="207"/>
      <c r="G614" s="207"/>
      <c r="H614" s="183"/>
      <c r="I614" s="138">
        <f t="shared" si="14"/>
        <v>0</v>
      </c>
      <c r="J614" s="183"/>
      <c r="K614" s="166">
        <f t="shared" si="15"/>
        <v>0</v>
      </c>
      <c r="L614" s="136"/>
      <c r="M614" s="192"/>
      <c r="N614" s="193"/>
    </row>
    <row r="615" spans="1:14" s="131" customFormat="1" ht="15.75">
      <c r="A615" s="169">
        <v>462</v>
      </c>
      <c r="B615" s="207"/>
      <c r="C615" s="207"/>
      <c r="D615" s="207"/>
      <c r="E615" s="136"/>
      <c r="F615" s="207"/>
      <c r="G615" s="207"/>
      <c r="H615" s="183"/>
      <c r="I615" s="138">
        <f t="shared" si="14"/>
        <v>0</v>
      </c>
      <c r="J615" s="183"/>
      <c r="K615" s="166">
        <f t="shared" si="15"/>
        <v>0</v>
      </c>
      <c r="L615" s="136"/>
      <c r="M615" s="192"/>
      <c r="N615" s="193"/>
    </row>
    <row r="616" spans="1:14" s="131" customFormat="1" ht="15.75">
      <c r="A616" s="169">
        <v>463</v>
      </c>
      <c r="B616" s="207"/>
      <c r="C616" s="207"/>
      <c r="D616" s="207"/>
      <c r="E616" s="136"/>
      <c r="F616" s="207"/>
      <c r="G616" s="207"/>
      <c r="H616" s="183"/>
      <c r="I616" s="138">
        <f t="shared" si="14"/>
        <v>0</v>
      </c>
      <c r="J616" s="183"/>
      <c r="K616" s="166">
        <f t="shared" si="15"/>
        <v>0</v>
      </c>
      <c r="L616" s="136"/>
      <c r="M616" s="192"/>
      <c r="N616" s="193"/>
    </row>
    <row r="617" spans="1:14" s="131" customFormat="1" ht="15.75">
      <c r="A617" s="169">
        <v>464</v>
      </c>
      <c r="B617" s="207"/>
      <c r="C617" s="207"/>
      <c r="D617" s="207"/>
      <c r="E617" s="136"/>
      <c r="F617" s="207"/>
      <c r="G617" s="207"/>
      <c r="H617" s="183"/>
      <c r="I617" s="138">
        <f t="shared" si="14"/>
        <v>0</v>
      </c>
      <c r="J617" s="183"/>
      <c r="K617" s="166">
        <f t="shared" si="15"/>
        <v>0</v>
      </c>
      <c r="L617" s="136"/>
      <c r="M617" s="192"/>
      <c r="N617" s="193"/>
    </row>
    <row r="618" spans="1:14" s="131" customFormat="1" ht="15.75">
      <c r="A618" s="169">
        <v>465</v>
      </c>
      <c r="B618" s="207"/>
      <c r="C618" s="207"/>
      <c r="D618" s="207"/>
      <c r="E618" s="136"/>
      <c r="F618" s="207"/>
      <c r="G618" s="207"/>
      <c r="H618" s="183"/>
      <c r="I618" s="138">
        <f t="shared" si="14"/>
        <v>0</v>
      </c>
      <c r="J618" s="183"/>
      <c r="K618" s="166">
        <f t="shared" si="15"/>
        <v>0</v>
      </c>
      <c r="L618" s="136"/>
      <c r="M618" s="192"/>
      <c r="N618" s="193"/>
    </row>
    <row r="619" spans="1:14" s="131" customFormat="1" ht="15.75">
      <c r="A619" s="169">
        <v>466</v>
      </c>
      <c r="B619" s="207"/>
      <c r="C619" s="207"/>
      <c r="D619" s="207"/>
      <c r="E619" s="136"/>
      <c r="F619" s="207"/>
      <c r="G619" s="207"/>
      <c r="H619" s="183"/>
      <c r="I619" s="138">
        <f t="shared" si="14"/>
        <v>0</v>
      </c>
      <c r="J619" s="183"/>
      <c r="K619" s="166">
        <f t="shared" si="15"/>
        <v>0</v>
      </c>
      <c r="L619" s="136"/>
      <c r="M619" s="192"/>
      <c r="N619" s="193"/>
    </row>
    <row r="620" spans="1:14" s="131" customFormat="1" ht="15.75">
      <c r="A620" s="169">
        <v>467</v>
      </c>
      <c r="B620" s="207"/>
      <c r="C620" s="207"/>
      <c r="D620" s="207"/>
      <c r="E620" s="136"/>
      <c r="F620" s="207"/>
      <c r="G620" s="207"/>
      <c r="H620" s="183"/>
      <c r="I620" s="138">
        <f t="shared" si="14"/>
        <v>0</v>
      </c>
      <c r="J620" s="183"/>
      <c r="K620" s="166">
        <f t="shared" si="15"/>
        <v>0</v>
      </c>
      <c r="L620" s="136"/>
      <c r="M620" s="192"/>
      <c r="N620" s="193"/>
    </row>
    <row r="621" spans="1:14" s="131" customFormat="1" ht="15.75">
      <c r="A621" s="169">
        <v>468</v>
      </c>
      <c r="B621" s="207"/>
      <c r="C621" s="207"/>
      <c r="D621" s="207"/>
      <c r="E621" s="136"/>
      <c r="F621" s="207"/>
      <c r="G621" s="207"/>
      <c r="H621" s="183"/>
      <c r="I621" s="138">
        <f t="shared" si="14"/>
        <v>0</v>
      </c>
      <c r="J621" s="183"/>
      <c r="K621" s="166">
        <f t="shared" si="15"/>
        <v>0</v>
      </c>
      <c r="L621" s="136"/>
      <c r="M621" s="192"/>
      <c r="N621" s="193"/>
    </row>
    <row r="622" spans="1:14" s="131" customFormat="1" ht="15.75">
      <c r="A622" s="169">
        <v>469</v>
      </c>
      <c r="B622" s="207"/>
      <c r="C622" s="207"/>
      <c r="D622" s="207"/>
      <c r="E622" s="136"/>
      <c r="F622" s="207"/>
      <c r="G622" s="207"/>
      <c r="H622" s="183"/>
      <c r="I622" s="138">
        <f t="shared" si="14"/>
        <v>0</v>
      </c>
      <c r="J622" s="183"/>
      <c r="K622" s="166">
        <f t="shared" si="15"/>
        <v>0</v>
      </c>
      <c r="L622" s="136"/>
      <c r="M622" s="192"/>
      <c r="N622" s="193"/>
    </row>
    <row r="623" spans="1:14" s="131" customFormat="1" ht="15.75">
      <c r="A623" s="169">
        <v>470</v>
      </c>
      <c r="B623" s="207"/>
      <c r="C623" s="207"/>
      <c r="D623" s="207"/>
      <c r="E623" s="136"/>
      <c r="F623" s="207"/>
      <c r="G623" s="207"/>
      <c r="H623" s="183"/>
      <c r="I623" s="138">
        <f t="shared" si="14"/>
        <v>0</v>
      </c>
      <c r="J623" s="183"/>
      <c r="K623" s="166">
        <f t="shared" si="15"/>
        <v>0</v>
      </c>
      <c r="L623" s="136"/>
      <c r="M623" s="192"/>
      <c r="N623" s="193"/>
    </row>
    <row r="624" spans="1:14" s="131" customFormat="1" ht="15.75">
      <c r="A624" s="169">
        <v>471</v>
      </c>
      <c r="B624" s="207"/>
      <c r="C624" s="207"/>
      <c r="D624" s="207"/>
      <c r="E624" s="136"/>
      <c r="F624" s="207"/>
      <c r="G624" s="207"/>
      <c r="H624" s="183"/>
      <c r="I624" s="138">
        <f t="shared" si="14"/>
        <v>0</v>
      </c>
      <c r="J624" s="183"/>
      <c r="K624" s="166">
        <f t="shared" si="15"/>
        <v>0</v>
      </c>
      <c r="L624" s="136"/>
      <c r="M624" s="192"/>
      <c r="N624" s="193"/>
    </row>
    <row r="625" spans="1:14" s="131" customFormat="1" ht="15.75">
      <c r="A625" s="169">
        <v>472</v>
      </c>
      <c r="B625" s="207"/>
      <c r="C625" s="207"/>
      <c r="D625" s="207"/>
      <c r="E625" s="136"/>
      <c r="F625" s="207"/>
      <c r="G625" s="207"/>
      <c r="H625" s="183"/>
      <c r="I625" s="138">
        <f t="shared" si="14"/>
        <v>0</v>
      </c>
      <c r="J625" s="183"/>
      <c r="K625" s="166">
        <f t="shared" si="15"/>
        <v>0</v>
      </c>
      <c r="L625" s="136"/>
      <c r="M625" s="192"/>
      <c r="N625" s="193"/>
    </row>
    <row r="626" spans="1:14" s="131" customFormat="1" ht="15.75">
      <c r="A626" s="169">
        <v>473</v>
      </c>
      <c r="B626" s="207"/>
      <c r="C626" s="207"/>
      <c r="D626" s="207"/>
      <c r="E626" s="136"/>
      <c r="F626" s="207"/>
      <c r="G626" s="207"/>
      <c r="H626" s="183"/>
      <c r="I626" s="138">
        <f t="shared" si="14"/>
        <v>0</v>
      </c>
      <c r="J626" s="183"/>
      <c r="K626" s="166">
        <f t="shared" si="15"/>
        <v>0</v>
      </c>
      <c r="L626" s="136"/>
      <c r="M626" s="192"/>
      <c r="N626" s="193"/>
    </row>
    <row r="627" spans="1:14" s="131" customFormat="1" ht="15.75">
      <c r="A627" s="169">
        <v>474</v>
      </c>
      <c r="B627" s="207"/>
      <c r="C627" s="207"/>
      <c r="D627" s="207"/>
      <c r="E627" s="136"/>
      <c r="F627" s="207"/>
      <c r="G627" s="207"/>
      <c r="H627" s="183"/>
      <c r="I627" s="138">
        <f t="shared" si="14"/>
        <v>0</v>
      </c>
      <c r="J627" s="183"/>
      <c r="K627" s="166">
        <f t="shared" si="15"/>
        <v>0</v>
      </c>
      <c r="L627" s="136"/>
      <c r="M627" s="192"/>
      <c r="N627" s="193"/>
    </row>
    <row r="628" spans="1:14" s="131" customFormat="1" ht="15.75">
      <c r="A628" s="169">
        <v>475</v>
      </c>
      <c r="B628" s="207"/>
      <c r="C628" s="207"/>
      <c r="D628" s="207"/>
      <c r="E628" s="136"/>
      <c r="F628" s="207"/>
      <c r="G628" s="207"/>
      <c r="H628" s="183"/>
      <c r="I628" s="138">
        <f t="shared" si="14"/>
        <v>0</v>
      </c>
      <c r="J628" s="183"/>
      <c r="K628" s="166">
        <f t="shared" si="15"/>
        <v>0</v>
      </c>
      <c r="L628" s="136"/>
      <c r="M628" s="192"/>
      <c r="N628" s="193"/>
    </row>
    <row r="629" spans="1:14" s="131" customFormat="1" ht="15.75">
      <c r="A629" s="169">
        <v>476</v>
      </c>
      <c r="B629" s="207"/>
      <c r="C629" s="207"/>
      <c r="D629" s="207"/>
      <c r="E629" s="136"/>
      <c r="F629" s="207"/>
      <c r="G629" s="207"/>
      <c r="H629" s="183"/>
      <c r="I629" s="138">
        <f t="shared" si="14"/>
        <v>0</v>
      </c>
      <c r="J629" s="183"/>
      <c r="K629" s="166">
        <f t="shared" si="15"/>
        <v>0</v>
      </c>
      <c r="L629" s="136"/>
      <c r="M629" s="192"/>
      <c r="N629" s="193"/>
    </row>
    <row r="630" spans="1:14" s="131" customFormat="1" ht="15.75">
      <c r="A630" s="169">
        <v>477</v>
      </c>
      <c r="B630" s="207"/>
      <c r="C630" s="207"/>
      <c r="D630" s="207"/>
      <c r="E630" s="136"/>
      <c r="F630" s="207"/>
      <c r="G630" s="207"/>
      <c r="H630" s="183"/>
      <c r="I630" s="138">
        <f t="shared" si="14"/>
        <v>0</v>
      </c>
      <c r="J630" s="183"/>
      <c r="K630" s="166">
        <f t="shared" si="15"/>
        <v>0</v>
      </c>
      <c r="L630" s="136"/>
      <c r="M630" s="192"/>
      <c r="N630" s="193"/>
    </row>
    <row r="631" spans="1:14" s="131" customFormat="1" ht="15.75">
      <c r="A631" s="169">
        <v>478</v>
      </c>
      <c r="B631" s="207"/>
      <c r="C631" s="207"/>
      <c r="D631" s="207"/>
      <c r="E631" s="136"/>
      <c r="F631" s="207"/>
      <c r="G631" s="207"/>
      <c r="H631" s="183"/>
      <c r="I631" s="138">
        <f t="shared" si="14"/>
        <v>0</v>
      </c>
      <c r="J631" s="183"/>
      <c r="K631" s="166">
        <f t="shared" si="15"/>
        <v>0</v>
      </c>
      <c r="L631" s="136"/>
      <c r="M631" s="192"/>
      <c r="N631" s="193"/>
    </row>
    <row r="632" spans="1:14" s="131" customFormat="1" ht="15.75">
      <c r="A632" s="169">
        <v>479</v>
      </c>
      <c r="B632" s="207"/>
      <c r="C632" s="207"/>
      <c r="D632" s="207"/>
      <c r="E632" s="136"/>
      <c r="F632" s="207"/>
      <c r="G632" s="207"/>
      <c r="H632" s="183"/>
      <c r="I632" s="138">
        <f t="shared" si="14"/>
        <v>0</v>
      </c>
      <c r="J632" s="183"/>
      <c r="K632" s="166">
        <f t="shared" si="15"/>
        <v>0</v>
      </c>
      <c r="L632" s="136"/>
      <c r="M632" s="192"/>
      <c r="N632" s="193"/>
    </row>
    <row r="633" spans="1:14" s="131" customFormat="1" ht="15.75">
      <c r="A633" s="169">
        <v>480</v>
      </c>
      <c r="B633" s="207"/>
      <c r="C633" s="207"/>
      <c r="D633" s="207"/>
      <c r="E633" s="136"/>
      <c r="F633" s="207"/>
      <c r="G633" s="207"/>
      <c r="H633" s="183"/>
      <c r="I633" s="138">
        <f t="shared" si="14"/>
        <v>0</v>
      </c>
      <c r="J633" s="183"/>
      <c r="K633" s="166">
        <f t="shared" si="15"/>
        <v>0</v>
      </c>
      <c r="L633" s="136"/>
      <c r="M633" s="192"/>
      <c r="N633" s="193"/>
    </row>
    <row r="634" spans="1:14" s="131" customFormat="1" ht="15.75">
      <c r="A634" s="169">
        <v>481</v>
      </c>
      <c r="B634" s="207"/>
      <c r="C634" s="207"/>
      <c r="D634" s="207"/>
      <c r="E634" s="136"/>
      <c r="F634" s="207"/>
      <c r="G634" s="207"/>
      <c r="H634" s="183"/>
      <c r="I634" s="138">
        <f t="shared" si="14"/>
        <v>0</v>
      </c>
      <c r="J634" s="183"/>
      <c r="K634" s="166">
        <f t="shared" si="15"/>
        <v>0</v>
      </c>
      <c r="L634" s="136"/>
      <c r="M634" s="192"/>
      <c r="N634" s="193"/>
    </row>
    <row r="635" spans="1:14" s="131" customFormat="1" ht="15.75">
      <c r="A635" s="169">
        <v>482</v>
      </c>
      <c r="B635" s="207"/>
      <c r="C635" s="207"/>
      <c r="D635" s="207"/>
      <c r="E635" s="136"/>
      <c r="F635" s="207"/>
      <c r="G635" s="207"/>
      <c r="H635" s="183"/>
      <c r="I635" s="138">
        <f t="shared" si="14"/>
        <v>0</v>
      </c>
      <c r="J635" s="183"/>
      <c r="K635" s="166">
        <f t="shared" si="15"/>
        <v>0</v>
      </c>
      <c r="L635" s="136"/>
      <c r="M635" s="192"/>
      <c r="N635" s="193"/>
    </row>
    <row r="636" spans="1:14" s="131" customFormat="1" ht="15.75">
      <c r="A636" s="169">
        <v>483</v>
      </c>
      <c r="B636" s="207"/>
      <c r="C636" s="207"/>
      <c r="D636" s="207"/>
      <c r="E636" s="136"/>
      <c r="F636" s="207"/>
      <c r="G636" s="207"/>
      <c r="H636" s="183"/>
      <c r="I636" s="138">
        <f t="shared" si="14"/>
        <v>0</v>
      </c>
      <c r="J636" s="183"/>
      <c r="K636" s="166">
        <f t="shared" si="15"/>
        <v>0</v>
      </c>
      <c r="L636" s="136"/>
      <c r="M636" s="192"/>
      <c r="N636" s="193"/>
    </row>
    <row r="637" spans="1:14" s="131" customFormat="1" ht="15.75">
      <c r="A637" s="169">
        <v>484</v>
      </c>
      <c r="B637" s="207"/>
      <c r="C637" s="207"/>
      <c r="D637" s="207"/>
      <c r="E637" s="136"/>
      <c r="F637" s="207"/>
      <c r="G637" s="207"/>
      <c r="H637" s="183"/>
      <c r="I637" s="138">
        <f t="shared" si="14"/>
        <v>0</v>
      </c>
      <c r="J637" s="183"/>
      <c r="K637" s="166">
        <f t="shared" si="15"/>
        <v>0</v>
      </c>
      <c r="L637" s="136"/>
      <c r="M637" s="192"/>
      <c r="N637" s="193"/>
    </row>
    <row r="638" spans="1:14" s="131" customFormat="1" ht="15.75">
      <c r="A638" s="169">
        <v>485</v>
      </c>
      <c r="B638" s="207"/>
      <c r="C638" s="207"/>
      <c r="D638" s="207"/>
      <c r="E638" s="136"/>
      <c r="F638" s="207"/>
      <c r="G638" s="207"/>
      <c r="H638" s="183"/>
      <c r="I638" s="138">
        <f t="shared" si="14"/>
        <v>0</v>
      </c>
      <c r="J638" s="183"/>
      <c r="K638" s="166">
        <f t="shared" si="15"/>
        <v>0</v>
      </c>
      <c r="L638" s="136"/>
      <c r="M638" s="192"/>
      <c r="N638" s="193"/>
    </row>
    <row r="639" spans="1:14" s="131" customFormat="1" ht="15.75">
      <c r="A639" s="169">
        <v>486</v>
      </c>
      <c r="B639" s="207"/>
      <c r="C639" s="207"/>
      <c r="D639" s="207"/>
      <c r="E639" s="136"/>
      <c r="F639" s="207"/>
      <c r="G639" s="207"/>
      <c r="H639" s="183"/>
      <c r="I639" s="138">
        <f t="shared" si="14"/>
        <v>0</v>
      </c>
      <c r="J639" s="183"/>
      <c r="K639" s="166">
        <f t="shared" si="15"/>
        <v>0</v>
      </c>
      <c r="L639" s="136"/>
      <c r="M639" s="192"/>
      <c r="N639" s="193"/>
    </row>
    <row r="640" spans="1:14" s="131" customFormat="1" ht="15.75">
      <c r="A640" s="169">
        <v>487</v>
      </c>
      <c r="B640" s="207"/>
      <c r="C640" s="207"/>
      <c r="D640" s="207"/>
      <c r="E640" s="136"/>
      <c r="F640" s="207"/>
      <c r="G640" s="207"/>
      <c r="H640" s="183"/>
      <c r="I640" s="138">
        <f t="shared" si="14"/>
        <v>0</v>
      </c>
      <c r="J640" s="183"/>
      <c r="K640" s="166">
        <f t="shared" si="15"/>
        <v>0</v>
      </c>
      <c r="L640" s="136"/>
      <c r="M640" s="192"/>
      <c r="N640" s="193"/>
    </row>
    <row r="641" spans="1:14" s="131" customFormat="1" ht="15.75">
      <c r="A641" s="169">
        <v>488</v>
      </c>
      <c r="B641" s="207"/>
      <c r="C641" s="207"/>
      <c r="D641" s="207"/>
      <c r="E641" s="136"/>
      <c r="F641" s="207"/>
      <c r="G641" s="207"/>
      <c r="H641" s="183"/>
      <c r="I641" s="138">
        <f t="shared" si="14"/>
        <v>0</v>
      </c>
      <c r="J641" s="183"/>
      <c r="K641" s="166">
        <f t="shared" si="15"/>
        <v>0</v>
      </c>
      <c r="L641" s="136"/>
      <c r="M641" s="192"/>
      <c r="N641" s="193"/>
    </row>
    <row r="642" spans="1:14" s="131" customFormat="1" ht="15.75">
      <c r="A642" s="169">
        <v>489</v>
      </c>
      <c r="B642" s="207"/>
      <c r="C642" s="207"/>
      <c r="D642" s="207"/>
      <c r="E642" s="136"/>
      <c r="F642" s="207"/>
      <c r="G642" s="207"/>
      <c r="H642" s="183"/>
      <c r="I642" s="138">
        <f t="shared" si="14"/>
        <v>0</v>
      </c>
      <c r="J642" s="183"/>
      <c r="K642" s="166">
        <f t="shared" si="15"/>
        <v>0</v>
      </c>
      <c r="L642" s="136"/>
      <c r="M642" s="192"/>
      <c r="N642" s="193"/>
    </row>
    <row r="643" spans="1:14" s="131" customFormat="1" ht="15.75">
      <c r="A643" s="169">
        <v>490</v>
      </c>
      <c r="B643" s="207"/>
      <c r="C643" s="207"/>
      <c r="D643" s="207"/>
      <c r="E643" s="136"/>
      <c r="F643" s="207"/>
      <c r="G643" s="207"/>
      <c r="H643" s="183"/>
      <c r="I643" s="138">
        <f t="shared" si="14"/>
        <v>0</v>
      </c>
      <c r="J643" s="183"/>
      <c r="K643" s="166">
        <f t="shared" si="15"/>
        <v>0</v>
      </c>
      <c r="L643" s="136"/>
      <c r="M643" s="192"/>
      <c r="N643" s="193"/>
    </row>
    <row r="644" spans="1:14" s="131" customFormat="1" ht="15.75">
      <c r="A644" s="169">
        <v>491</v>
      </c>
      <c r="B644" s="207"/>
      <c r="C644" s="207"/>
      <c r="D644" s="207"/>
      <c r="E644" s="136"/>
      <c r="F644" s="207"/>
      <c r="G644" s="207"/>
      <c r="H644" s="183"/>
      <c r="I644" s="138">
        <f t="shared" si="14"/>
        <v>0</v>
      </c>
      <c r="J644" s="183"/>
      <c r="K644" s="166">
        <f t="shared" si="15"/>
        <v>0</v>
      </c>
      <c r="L644" s="136"/>
      <c r="M644" s="192"/>
      <c r="N644" s="193"/>
    </row>
    <row r="645" spans="1:14" s="131" customFormat="1" ht="15.75">
      <c r="A645" s="169">
        <v>492</v>
      </c>
      <c r="B645" s="207"/>
      <c r="C645" s="207"/>
      <c r="D645" s="207"/>
      <c r="E645" s="136"/>
      <c r="F645" s="207"/>
      <c r="G645" s="207"/>
      <c r="H645" s="183"/>
      <c r="I645" s="138">
        <f t="shared" si="14"/>
        <v>0</v>
      </c>
      <c r="J645" s="183"/>
      <c r="K645" s="166">
        <f t="shared" si="15"/>
        <v>0</v>
      </c>
      <c r="L645" s="136"/>
      <c r="M645" s="192"/>
      <c r="N645" s="193"/>
    </row>
    <row r="646" spans="1:14" s="131" customFormat="1" ht="15.75">
      <c r="A646" s="169">
        <v>493</v>
      </c>
      <c r="B646" s="207"/>
      <c r="C646" s="207"/>
      <c r="D646" s="207"/>
      <c r="E646" s="136"/>
      <c r="F646" s="207"/>
      <c r="G646" s="207"/>
      <c r="H646" s="183"/>
      <c r="I646" s="138">
        <f t="shared" si="14"/>
        <v>0</v>
      </c>
      <c r="J646" s="183"/>
      <c r="K646" s="166">
        <f t="shared" si="15"/>
        <v>0</v>
      </c>
      <c r="L646" s="136"/>
      <c r="M646" s="192"/>
      <c r="N646" s="193"/>
    </row>
    <row r="647" spans="1:14" s="131" customFormat="1" ht="15.75">
      <c r="A647" s="169">
        <v>494</v>
      </c>
      <c r="B647" s="207"/>
      <c r="C647" s="207"/>
      <c r="D647" s="207"/>
      <c r="E647" s="136"/>
      <c r="F647" s="207"/>
      <c r="G647" s="207"/>
      <c r="H647" s="183"/>
      <c r="I647" s="138">
        <f t="shared" si="14"/>
        <v>0</v>
      </c>
      <c r="J647" s="183"/>
      <c r="K647" s="166">
        <f t="shared" si="15"/>
        <v>0</v>
      </c>
      <c r="L647" s="136"/>
      <c r="M647" s="192"/>
      <c r="N647" s="193"/>
    </row>
    <row r="648" spans="1:14" s="131" customFormat="1" ht="15.75">
      <c r="A648" s="169">
        <v>495</v>
      </c>
      <c r="B648" s="207"/>
      <c r="C648" s="207"/>
      <c r="D648" s="207"/>
      <c r="E648" s="136"/>
      <c r="F648" s="207"/>
      <c r="G648" s="207"/>
      <c r="H648" s="183"/>
      <c r="I648" s="138">
        <f t="shared" si="14"/>
        <v>0</v>
      </c>
      <c r="J648" s="183"/>
      <c r="K648" s="166">
        <f t="shared" si="15"/>
        <v>0</v>
      </c>
      <c r="L648" s="136"/>
      <c r="M648" s="192"/>
      <c r="N648" s="193"/>
    </row>
    <row r="649" spans="1:14" s="131" customFormat="1" ht="15.75">
      <c r="A649" s="169">
        <v>496</v>
      </c>
      <c r="B649" s="207"/>
      <c r="C649" s="207"/>
      <c r="D649" s="207"/>
      <c r="E649" s="136"/>
      <c r="F649" s="207"/>
      <c r="G649" s="207"/>
      <c r="H649" s="183"/>
      <c r="I649" s="138">
        <f t="shared" si="14"/>
        <v>0</v>
      </c>
      <c r="J649" s="183"/>
      <c r="K649" s="166">
        <f t="shared" si="15"/>
        <v>0</v>
      </c>
      <c r="L649" s="136"/>
      <c r="M649" s="192"/>
      <c r="N649" s="193"/>
    </row>
    <row r="650" spans="1:14" s="131" customFormat="1" ht="15.75">
      <c r="A650" s="169">
        <v>497</v>
      </c>
      <c r="B650" s="207"/>
      <c r="C650" s="207"/>
      <c r="D650" s="207"/>
      <c r="E650" s="136"/>
      <c r="F650" s="207"/>
      <c r="G650" s="207"/>
      <c r="H650" s="183"/>
      <c r="I650" s="138">
        <f t="shared" si="14"/>
        <v>0</v>
      </c>
      <c r="J650" s="183"/>
      <c r="K650" s="166">
        <f t="shared" si="15"/>
        <v>0</v>
      </c>
      <c r="L650" s="136"/>
      <c r="M650" s="192"/>
      <c r="N650" s="193"/>
    </row>
    <row r="651" spans="1:14" s="131" customFormat="1" ht="15.75">
      <c r="A651" s="169">
        <v>498</v>
      </c>
      <c r="B651" s="207"/>
      <c r="C651" s="207"/>
      <c r="D651" s="207"/>
      <c r="E651" s="136"/>
      <c r="F651" s="207"/>
      <c r="G651" s="207"/>
      <c r="H651" s="183"/>
      <c r="I651" s="138">
        <f t="shared" si="14"/>
        <v>0</v>
      </c>
      <c r="J651" s="183"/>
      <c r="K651" s="166">
        <f t="shared" si="15"/>
        <v>0</v>
      </c>
      <c r="L651" s="136"/>
      <c r="M651" s="192"/>
      <c r="N651" s="193"/>
    </row>
    <row r="652" spans="1:14" s="131" customFormat="1" ht="15.75">
      <c r="A652" s="169">
        <v>499</v>
      </c>
      <c r="B652" s="207"/>
      <c r="C652" s="207"/>
      <c r="D652" s="207"/>
      <c r="E652" s="136"/>
      <c r="F652" s="207"/>
      <c r="G652" s="207"/>
      <c r="H652" s="183"/>
      <c r="I652" s="138">
        <f t="shared" si="14"/>
        <v>0</v>
      </c>
      <c r="J652" s="183"/>
      <c r="K652" s="166">
        <f t="shared" si="15"/>
        <v>0</v>
      </c>
      <c r="L652" s="136"/>
      <c r="M652" s="192"/>
      <c r="N652" s="193"/>
    </row>
    <row r="653" spans="1:14" s="131" customFormat="1" ht="15.75">
      <c r="A653" s="169">
        <v>500</v>
      </c>
      <c r="B653" s="207"/>
      <c r="C653" s="207"/>
      <c r="D653" s="207"/>
      <c r="E653" s="136"/>
      <c r="F653" s="207"/>
      <c r="G653" s="207"/>
      <c r="H653" s="183"/>
      <c r="I653" s="138">
        <f t="shared" si="14"/>
        <v>0</v>
      </c>
      <c r="J653" s="183"/>
      <c r="K653" s="166">
        <f t="shared" si="15"/>
        <v>0</v>
      </c>
      <c r="L653" s="136"/>
      <c r="M653" s="192"/>
      <c r="N653" s="193"/>
    </row>
    <row r="654" spans="1:14" s="131" customFormat="1" ht="30.75" customHeight="1">
      <c r="A654" s="162"/>
      <c r="B654" s="229"/>
      <c r="C654" s="229"/>
      <c r="D654" s="229"/>
      <c r="E654" s="231" t="s">
        <v>255</v>
      </c>
      <c r="F654" s="234"/>
      <c r="G654" s="235"/>
      <c r="H654" s="186">
        <f>COUNTA(B471:D653)</f>
        <v>0</v>
      </c>
      <c r="I654" s="182"/>
      <c r="J654" s="162"/>
      <c r="K654" s="182"/>
      <c r="L654" s="162"/>
      <c r="M654" s="224"/>
      <c r="N654" s="225"/>
    </row>
    <row r="655" spans="1:14" s="131" customFormat="1" ht="38.25" customHeight="1">
      <c r="A655" s="162"/>
      <c r="B655" s="229"/>
      <c r="C655" s="229"/>
      <c r="D655" s="229"/>
      <c r="E655" s="231" t="s">
        <v>256</v>
      </c>
      <c r="F655" s="234"/>
      <c r="G655" s="235"/>
      <c r="H655" s="186">
        <f>COUNTIF(J471:J653,"&gt;=2014")</f>
        <v>0</v>
      </c>
      <c r="I655" s="182"/>
      <c r="J655" s="162"/>
      <c r="K655" s="182"/>
      <c r="L655" s="162"/>
      <c r="M655" s="224"/>
      <c r="N655" s="225"/>
    </row>
    <row r="656" spans="1:14" s="131" customFormat="1" ht="31.5" customHeight="1">
      <c r="A656" s="162"/>
      <c r="B656" s="229"/>
      <c r="C656" s="229"/>
      <c r="D656" s="229"/>
      <c r="E656" s="231" t="s">
        <v>252</v>
      </c>
      <c r="F656" s="234"/>
      <c r="G656" s="235"/>
      <c r="H656" s="186">
        <f>H654+H467</f>
        <v>0</v>
      </c>
      <c r="I656" s="182"/>
      <c r="J656" s="162"/>
      <c r="K656" s="182"/>
      <c r="L656" s="162"/>
      <c r="M656" s="224"/>
      <c r="N656" s="225"/>
    </row>
    <row r="657" spans="1:14" s="131" customFormat="1" ht="15.75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</row>
    <row r="658" spans="1:14" ht="32.25" customHeight="1">
      <c r="A658" s="230" t="s">
        <v>78</v>
      </c>
      <c r="B658" s="230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</row>
    <row r="659" spans="1:14" ht="31.5">
      <c r="A659" s="96" t="s">
        <v>45</v>
      </c>
      <c r="B659" s="208" t="s">
        <v>79</v>
      </c>
      <c r="C659" s="209"/>
      <c r="D659" s="209"/>
      <c r="E659" s="209"/>
      <c r="F659" s="209"/>
      <c r="G659" s="209"/>
      <c r="H659" s="209"/>
      <c r="I659" s="209"/>
      <c r="J659" s="209"/>
      <c r="K659" s="209"/>
      <c r="L659" s="210"/>
      <c r="M659" s="208" t="s">
        <v>80</v>
      </c>
      <c r="N659" s="210"/>
    </row>
    <row r="660" spans="1:14" ht="35.25" customHeight="1">
      <c r="A660" s="183"/>
      <c r="B660" s="189"/>
      <c r="C660" s="190"/>
      <c r="D660" s="190"/>
      <c r="E660" s="190"/>
      <c r="F660" s="190"/>
      <c r="G660" s="190"/>
      <c r="H660" s="190"/>
      <c r="I660" s="190"/>
      <c r="J660" s="190"/>
      <c r="K660" s="190"/>
      <c r="L660" s="191"/>
      <c r="M660" s="192"/>
      <c r="N660" s="193"/>
    </row>
    <row r="661" spans="1:14" s="131" customFormat="1" ht="15.75">
      <c r="A661" s="137"/>
      <c r="B661" s="189"/>
      <c r="C661" s="190"/>
      <c r="D661" s="190"/>
      <c r="E661" s="190"/>
      <c r="F661" s="190"/>
      <c r="G661" s="190"/>
      <c r="H661" s="190"/>
      <c r="I661" s="190"/>
      <c r="J661" s="190"/>
      <c r="K661" s="190"/>
      <c r="L661" s="191"/>
      <c r="M661" s="192"/>
      <c r="N661" s="193"/>
    </row>
    <row r="662" spans="1:14" s="131" customFormat="1" ht="15.75">
      <c r="A662" s="130"/>
      <c r="B662" s="189"/>
      <c r="C662" s="190"/>
      <c r="D662" s="190"/>
      <c r="E662" s="190"/>
      <c r="F662" s="190"/>
      <c r="G662" s="190"/>
      <c r="H662" s="190"/>
      <c r="I662" s="190"/>
      <c r="J662" s="190"/>
      <c r="K662" s="190"/>
      <c r="L662" s="191"/>
      <c r="M662" s="192"/>
      <c r="N662" s="193"/>
    </row>
    <row r="663" spans="1:14" s="131" customFormat="1" ht="15.75">
      <c r="A663" s="130"/>
      <c r="B663" s="189"/>
      <c r="C663" s="190"/>
      <c r="D663" s="190"/>
      <c r="E663" s="190"/>
      <c r="F663" s="190"/>
      <c r="G663" s="190"/>
      <c r="H663" s="190"/>
      <c r="I663" s="190"/>
      <c r="J663" s="190"/>
      <c r="K663" s="190"/>
      <c r="L663" s="191"/>
      <c r="M663" s="192"/>
      <c r="N663" s="193"/>
    </row>
    <row r="664" spans="1:3" ht="15.75">
      <c r="A664" s="45"/>
      <c r="B664" s="45"/>
      <c r="C664" s="45"/>
    </row>
    <row r="665" spans="1:14" ht="15.75">
      <c r="A665" s="211" t="s">
        <v>81</v>
      </c>
      <c r="B665" s="211"/>
      <c r="C665" s="211"/>
      <c r="D665" s="211"/>
      <c r="E665" s="211"/>
      <c r="F665" s="211"/>
      <c r="G665" s="211"/>
      <c r="H665" s="211"/>
      <c r="I665" s="211"/>
      <c r="J665" s="211"/>
      <c r="K665" s="211"/>
      <c r="L665" s="211"/>
      <c r="M665" s="211"/>
      <c r="N665" s="211"/>
    </row>
    <row r="666" spans="1:14" ht="36.75" customHeight="1">
      <c r="A666" s="96" t="s">
        <v>45</v>
      </c>
      <c r="B666" s="208" t="s">
        <v>82</v>
      </c>
      <c r="C666" s="209"/>
      <c r="D666" s="209"/>
      <c r="E666" s="210"/>
      <c r="F666" s="208" t="s">
        <v>83</v>
      </c>
      <c r="G666" s="209"/>
      <c r="H666" s="209"/>
      <c r="I666" s="209"/>
      <c r="J666" s="209"/>
      <c r="K666" s="209"/>
      <c r="L666" s="209"/>
      <c r="M666" s="210"/>
      <c r="N666" s="96" t="s">
        <v>84</v>
      </c>
    </row>
    <row r="667" spans="1:14" s="131" customFormat="1" ht="15.75">
      <c r="A667" s="183"/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183"/>
    </row>
    <row r="668" spans="1:14" s="131" customFormat="1" ht="15.75">
      <c r="A668" s="130"/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  <c r="N668" s="130"/>
    </row>
    <row r="669" spans="1:14" s="131" customFormat="1" ht="15.75">
      <c r="A669" s="130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130"/>
    </row>
    <row r="670" spans="1:3" ht="15.75">
      <c r="A670" s="47"/>
      <c r="B670" s="47"/>
      <c r="C670" s="47"/>
    </row>
    <row r="671" spans="1:14" ht="15.75">
      <c r="A671" s="211" t="s">
        <v>237</v>
      </c>
      <c r="B671" s="211"/>
      <c r="C671" s="211"/>
      <c r="D671" s="211"/>
      <c r="E671" s="211"/>
      <c r="F671" s="211"/>
      <c r="G671" s="211"/>
      <c r="H671" s="211"/>
      <c r="I671" s="211"/>
      <c r="J671" s="211"/>
      <c r="K671" s="211"/>
      <c r="L671" s="211"/>
      <c r="M671" s="211"/>
      <c r="N671" s="211"/>
    </row>
    <row r="672" spans="1:14" ht="36.75" customHeight="1">
      <c r="A672" s="96" t="s">
        <v>45</v>
      </c>
      <c r="B672" s="208" t="s">
        <v>85</v>
      </c>
      <c r="C672" s="209"/>
      <c r="D672" s="210"/>
      <c r="E672" s="208" t="s">
        <v>86</v>
      </c>
      <c r="F672" s="209"/>
      <c r="G672" s="209"/>
      <c r="H672" s="209"/>
      <c r="I672" s="209"/>
      <c r="J672" s="209"/>
      <c r="K672" s="209"/>
      <c r="L672" s="209"/>
      <c r="M672" s="210"/>
      <c r="N672" s="96" t="s">
        <v>87</v>
      </c>
    </row>
    <row r="673" spans="1:14" ht="15.75">
      <c r="A673" s="183"/>
      <c r="B673" s="189"/>
      <c r="C673" s="190"/>
      <c r="D673" s="191"/>
      <c r="E673" s="189"/>
      <c r="F673" s="190"/>
      <c r="G673" s="190"/>
      <c r="H673" s="190"/>
      <c r="I673" s="190"/>
      <c r="J673" s="190"/>
      <c r="K673" s="190"/>
      <c r="L673" s="190"/>
      <c r="M673" s="191"/>
      <c r="N673" s="183"/>
    </row>
    <row r="674" spans="1:14" ht="15.75" customHeight="1">
      <c r="A674" s="130"/>
      <c r="B674" s="189"/>
      <c r="C674" s="190"/>
      <c r="D674" s="191"/>
      <c r="E674" s="189"/>
      <c r="F674" s="190"/>
      <c r="G674" s="190"/>
      <c r="H674" s="190"/>
      <c r="I674" s="190"/>
      <c r="J674" s="190"/>
      <c r="K674" s="190"/>
      <c r="L674" s="190"/>
      <c r="M674" s="191"/>
      <c r="N674" s="130"/>
    </row>
    <row r="675" spans="1:14" ht="15.75" customHeight="1">
      <c r="A675" s="130"/>
      <c r="B675" s="189"/>
      <c r="C675" s="190"/>
      <c r="D675" s="191"/>
      <c r="E675" s="189"/>
      <c r="F675" s="190"/>
      <c r="G675" s="190"/>
      <c r="H675" s="190"/>
      <c r="I675" s="190"/>
      <c r="J675" s="190"/>
      <c r="K675" s="190"/>
      <c r="L675" s="190"/>
      <c r="M675" s="191"/>
      <c r="N675" s="130"/>
    </row>
    <row r="676" spans="1:3" ht="15.75" customHeight="1">
      <c r="A676" s="45"/>
      <c r="B676" s="45"/>
      <c r="C676" s="45"/>
    </row>
    <row r="677" spans="1:14" ht="15.75" customHeight="1">
      <c r="A677" s="211" t="s">
        <v>88</v>
      </c>
      <c r="B677" s="211"/>
      <c r="C677" s="211"/>
      <c r="D677" s="211"/>
      <c r="E677" s="211"/>
      <c r="F677" s="211"/>
      <c r="G677" s="211"/>
      <c r="H677" s="211"/>
      <c r="I677" s="211"/>
      <c r="J677" s="211"/>
      <c r="K677" s="211"/>
      <c r="L677" s="211"/>
      <c r="M677" s="211"/>
      <c r="N677" s="211"/>
    </row>
    <row r="678" spans="1:14" ht="15.75" customHeight="1">
      <c r="A678" s="129" t="s">
        <v>45</v>
      </c>
      <c r="B678" s="194" t="s">
        <v>89</v>
      </c>
      <c r="C678" s="194"/>
      <c r="D678" s="194"/>
      <c r="E678" s="194"/>
      <c r="F678" s="194" t="s">
        <v>90</v>
      </c>
      <c r="G678" s="194"/>
      <c r="H678" s="194"/>
      <c r="I678" s="194"/>
      <c r="J678" s="194"/>
      <c r="K678" s="194"/>
      <c r="L678" s="194"/>
      <c r="M678" s="194"/>
      <c r="N678" s="112" t="s">
        <v>91</v>
      </c>
    </row>
    <row r="679" spans="1:14" ht="15.75" customHeight="1">
      <c r="A679" s="183"/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183"/>
    </row>
    <row r="680" spans="1:14" ht="15.75" customHeight="1">
      <c r="A680" s="130"/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  <c r="N680" s="130"/>
    </row>
    <row r="681" spans="1:14" ht="15.75" customHeight="1">
      <c r="A681" s="130"/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130"/>
    </row>
    <row r="682" spans="1:14" ht="15.75" customHeight="1">
      <c r="A682" s="127"/>
      <c r="B682" s="127"/>
      <c r="C682" s="127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</row>
    <row r="683" spans="1:14" ht="15.75" customHeight="1">
      <c r="A683" s="211" t="s">
        <v>92</v>
      </c>
      <c r="B683" s="211"/>
      <c r="C683" s="211"/>
      <c r="D683" s="211"/>
      <c r="E683" s="211"/>
      <c r="F683" s="211"/>
      <c r="G683" s="211"/>
      <c r="H683" s="211"/>
      <c r="I683" s="211"/>
      <c r="J683" s="211"/>
      <c r="K683" s="211"/>
      <c r="L683" s="211"/>
      <c r="M683" s="211"/>
      <c r="N683" s="211"/>
    </row>
    <row r="684" spans="1:14" ht="15.75" customHeight="1">
      <c r="A684" s="199" t="s">
        <v>239</v>
      </c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1"/>
    </row>
    <row r="685" spans="1:14" ht="15.75">
      <c r="A685" s="202" t="s">
        <v>106</v>
      </c>
      <c r="B685" s="203"/>
      <c r="C685" s="203"/>
      <c r="D685" s="188"/>
      <c r="E685" s="53" t="s">
        <v>107</v>
      </c>
      <c r="F685" s="51"/>
      <c r="G685" s="51"/>
      <c r="H685" s="51"/>
      <c r="I685" s="51"/>
      <c r="J685" s="51"/>
      <c r="K685" s="51"/>
      <c r="L685" s="51"/>
      <c r="M685" s="51"/>
      <c r="N685" s="54"/>
    </row>
    <row r="686" spans="1:14" ht="15.75" customHeight="1">
      <c r="A686" s="204" t="s">
        <v>238</v>
      </c>
      <c r="B686" s="205"/>
      <c r="C686" s="205"/>
      <c r="D686" s="205"/>
      <c r="E686" s="205"/>
      <c r="F686" s="184"/>
      <c r="G686" s="180"/>
      <c r="H686" s="51"/>
      <c r="I686" s="51"/>
      <c r="J686" s="51"/>
      <c r="K686" s="51"/>
      <c r="L686" s="51"/>
      <c r="M686" s="51"/>
      <c r="N686" s="54"/>
    </row>
    <row r="687" spans="1:14" ht="15.75" customHeight="1">
      <c r="A687" s="204" t="s">
        <v>240</v>
      </c>
      <c r="B687" s="205"/>
      <c r="C687" s="205"/>
      <c r="D687" s="205"/>
      <c r="E687" s="205"/>
      <c r="F687" s="205"/>
      <c r="G687" s="205"/>
      <c r="H687" s="184"/>
      <c r="I687" s="51"/>
      <c r="J687" s="51"/>
      <c r="K687" s="51"/>
      <c r="L687" s="51"/>
      <c r="M687" s="51"/>
      <c r="N687" s="54"/>
    </row>
    <row r="688" spans="1:14" ht="15.75">
      <c r="A688" s="204" t="s">
        <v>110</v>
      </c>
      <c r="B688" s="205"/>
      <c r="C688" s="212"/>
      <c r="D688" s="212"/>
      <c r="E688" s="111"/>
      <c r="F688" s="51"/>
      <c r="G688" s="51"/>
      <c r="H688" s="51"/>
      <c r="I688" s="51"/>
      <c r="J688" s="51"/>
      <c r="K688" s="51"/>
      <c r="L688" s="51"/>
      <c r="M688" s="51"/>
      <c r="N688" s="54"/>
    </row>
    <row r="689" spans="1:14" ht="15.75">
      <c r="A689" s="55"/>
      <c r="B689" s="56"/>
      <c r="C689" s="56"/>
      <c r="D689" s="52"/>
      <c r="E689" s="56"/>
      <c r="F689" s="52"/>
      <c r="G689" s="52"/>
      <c r="H689" s="52"/>
      <c r="I689" s="52"/>
      <c r="J689" s="52"/>
      <c r="K689" s="52"/>
      <c r="L689" s="52"/>
      <c r="M689" s="52"/>
      <c r="N689" s="57"/>
    </row>
    <row r="690" spans="1:14" ht="15.75" customHeight="1">
      <c r="A690" s="199" t="s">
        <v>93</v>
      </c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1"/>
    </row>
    <row r="691" spans="1:14" ht="15.75">
      <c r="A691" s="202" t="s">
        <v>106</v>
      </c>
      <c r="B691" s="203"/>
      <c r="C691" s="203"/>
      <c r="D691" s="188"/>
      <c r="E691" s="53" t="s">
        <v>107</v>
      </c>
      <c r="F691" s="51"/>
      <c r="G691" s="51"/>
      <c r="H691" s="51"/>
      <c r="I691" s="51"/>
      <c r="J691" s="51"/>
      <c r="K691" s="51"/>
      <c r="L691" s="51"/>
      <c r="M691" s="51"/>
      <c r="N691" s="54"/>
    </row>
    <row r="692" spans="1:14" ht="15.75" customHeight="1">
      <c r="A692" s="204" t="s">
        <v>108</v>
      </c>
      <c r="B692" s="205"/>
      <c r="C692" s="205"/>
      <c r="D692" s="205"/>
      <c r="E692" s="184"/>
      <c r="F692" s="51"/>
      <c r="G692" s="51"/>
      <c r="H692" s="51"/>
      <c r="I692" s="51"/>
      <c r="J692" s="51"/>
      <c r="K692" s="51"/>
      <c r="L692" s="51"/>
      <c r="M692" s="51"/>
      <c r="N692" s="54"/>
    </row>
    <row r="693" spans="1:14" ht="15.75" customHeight="1">
      <c r="A693" s="204" t="s">
        <v>109</v>
      </c>
      <c r="B693" s="205"/>
      <c r="C693" s="205"/>
      <c r="D693" s="205"/>
      <c r="E693" s="205"/>
      <c r="F693" s="205"/>
      <c r="G693" s="184"/>
      <c r="H693" s="51"/>
      <c r="I693" s="51"/>
      <c r="J693" s="51"/>
      <c r="K693" s="51"/>
      <c r="L693" s="51"/>
      <c r="M693" s="51"/>
      <c r="N693" s="54"/>
    </row>
    <row r="694" spans="1:14" ht="15.75">
      <c r="A694" s="204" t="s">
        <v>110</v>
      </c>
      <c r="B694" s="205"/>
      <c r="C694" s="212"/>
      <c r="D694" s="212"/>
      <c r="E694" s="168"/>
      <c r="F694" s="51"/>
      <c r="G694" s="51"/>
      <c r="H694" s="51"/>
      <c r="I694" s="51"/>
      <c r="J694" s="51"/>
      <c r="K694" s="51"/>
      <c r="L694" s="51"/>
      <c r="M694" s="51"/>
      <c r="N694" s="54"/>
    </row>
    <row r="695" spans="1:14" ht="15.75">
      <c r="A695" s="55"/>
      <c r="B695" s="56"/>
      <c r="C695" s="56"/>
      <c r="D695" s="52"/>
      <c r="E695" s="56"/>
      <c r="F695" s="52"/>
      <c r="G695" s="52"/>
      <c r="H695" s="52"/>
      <c r="I695" s="52"/>
      <c r="J695" s="52"/>
      <c r="K695" s="52"/>
      <c r="L695" s="52"/>
      <c r="M695" s="52"/>
      <c r="N695" s="57"/>
    </row>
    <row r="696" spans="1:14" ht="15.75">
      <c r="A696" s="199" t="s">
        <v>94</v>
      </c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1"/>
    </row>
    <row r="697" spans="1:14" ht="15.75">
      <c r="A697" s="202" t="s">
        <v>106</v>
      </c>
      <c r="B697" s="203"/>
      <c r="C697" s="203"/>
      <c r="D697" s="188"/>
      <c r="E697" s="53" t="s">
        <v>107</v>
      </c>
      <c r="F697" s="53"/>
      <c r="G697" s="53"/>
      <c r="H697" s="53"/>
      <c r="I697" s="53"/>
      <c r="J697" s="53"/>
      <c r="K697" s="53"/>
      <c r="L697" s="53"/>
      <c r="M697" s="53"/>
      <c r="N697" s="59"/>
    </row>
    <row r="698" spans="1:14" ht="18.75" customHeight="1">
      <c r="A698" s="204" t="s">
        <v>111</v>
      </c>
      <c r="B698" s="205"/>
      <c r="C698" s="205"/>
      <c r="D698" s="205"/>
      <c r="E698" s="184"/>
      <c r="F698" s="53"/>
      <c r="G698" s="53"/>
      <c r="H698" s="53"/>
      <c r="I698" s="53"/>
      <c r="J698" s="53"/>
      <c r="K698" s="53"/>
      <c r="L698" s="53"/>
      <c r="M698" s="53"/>
      <c r="N698" s="59"/>
    </row>
    <row r="699" spans="1:14" s="131" customFormat="1" ht="25.5" customHeight="1">
      <c r="A699" s="204" t="s">
        <v>112</v>
      </c>
      <c r="B699" s="205"/>
      <c r="C699" s="205"/>
      <c r="D699" s="205"/>
      <c r="E699" s="205"/>
      <c r="F699" s="205"/>
      <c r="G699" s="184"/>
      <c r="H699" s="53"/>
      <c r="I699" s="53"/>
      <c r="J699" s="53"/>
      <c r="K699" s="53"/>
      <c r="L699" s="53"/>
      <c r="M699" s="53"/>
      <c r="N699" s="59"/>
    </row>
    <row r="700" spans="1:14" ht="15.75">
      <c r="A700" s="204" t="s">
        <v>110</v>
      </c>
      <c r="B700" s="205"/>
      <c r="C700" s="212"/>
      <c r="D700" s="212"/>
      <c r="E700" s="111"/>
      <c r="F700" s="53"/>
      <c r="G700" s="53"/>
      <c r="H700" s="53"/>
      <c r="I700" s="53"/>
      <c r="J700" s="53"/>
      <c r="K700" s="53"/>
      <c r="L700" s="53"/>
      <c r="M700" s="53"/>
      <c r="N700" s="59"/>
    </row>
    <row r="701" spans="1:14" ht="15.75">
      <c r="A701" s="55"/>
      <c r="B701" s="56"/>
      <c r="C701" s="56"/>
      <c r="D701" s="58"/>
      <c r="E701" s="56"/>
      <c r="F701" s="58"/>
      <c r="G701" s="58"/>
      <c r="H701" s="58"/>
      <c r="I701" s="58"/>
      <c r="J701" s="58"/>
      <c r="K701" s="58"/>
      <c r="L701" s="58"/>
      <c r="M701" s="58"/>
      <c r="N701" s="60"/>
    </row>
    <row r="702" spans="1:14" ht="17.25" customHeight="1">
      <c r="A702" s="199" t="s">
        <v>95</v>
      </c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1"/>
    </row>
    <row r="703" spans="1:14" ht="15.75">
      <c r="A703" s="202" t="s">
        <v>106</v>
      </c>
      <c r="B703" s="203"/>
      <c r="C703" s="203"/>
      <c r="D703" s="188"/>
      <c r="E703" s="53" t="s">
        <v>107</v>
      </c>
      <c r="F703" s="53"/>
      <c r="G703" s="53"/>
      <c r="H703" s="53"/>
      <c r="I703" s="53"/>
      <c r="J703" s="53"/>
      <c r="K703" s="53"/>
      <c r="L703" s="53"/>
      <c r="M703" s="53"/>
      <c r="N703" s="54"/>
    </row>
    <row r="704" spans="1:14" ht="15.75">
      <c r="A704" s="204" t="s">
        <v>113</v>
      </c>
      <c r="B704" s="205"/>
      <c r="C704" s="205"/>
      <c r="D704" s="205"/>
      <c r="E704" s="184"/>
      <c r="F704" s="53"/>
      <c r="G704" s="53"/>
      <c r="H704" s="53"/>
      <c r="I704" s="53"/>
      <c r="J704" s="53"/>
      <c r="K704" s="53"/>
      <c r="L704" s="53"/>
      <c r="M704" s="53"/>
      <c r="N704" s="54"/>
    </row>
    <row r="705" spans="1:14" ht="15.75">
      <c r="A705" s="204" t="s">
        <v>114</v>
      </c>
      <c r="B705" s="205"/>
      <c r="C705" s="205"/>
      <c r="D705" s="205"/>
      <c r="E705" s="205"/>
      <c r="F705" s="184"/>
      <c r="G705" s="53"/>
      <c r="H705" s="53"/>
      <c r="I705" s="53"/>
      <c r="J705" s="53"/>
      <c r="K705" s="53"/>
      <c r="L705" s="53"/>
      <c r="M705" s="53"/>
      <c r="N705" s="54"/>
    </row>
    <row r="706" spans="1:14" ht="15.75" customHeight="1">
      <c r="A706" s="204" t="s">
        <v>110</v>
      </c>
      <c r="B706" s="205"/>
      <c r="C706" s="212"/>
      <c r="D706" s="212"/>
      <c r="E706" s="111"/>
      <c r="F706" s="53"/>
      <c r="G706" s="53"/>
      <c r="H706" s="53"/>
      <c r="I706" s="53"/>
      <c r="J706" s="53"/>
      <c r="K706" s="53"/>
      <c r="L706" s="53"/>
      <c r="M706" s="53"/>
      <c r="N706" s="54"/>
    </row>
    <row r="707" spans="1:14" ht="15.75" customHeight="1">
      <c r="A707" s="55"/>
      <c r="B707" s="56"/>
      <c r="C707" s="56"/>
      <c r="D707" s="58"/>
      <c r="E707" s="56"/>
      <c r="F707" s="58"/>
      <c r="G707" s="58"/>
      <c r="H707" s="58"/>
      <c r="I707" s="58"/>
      <c r="J707" s="58"/>
      <c r="K707" s="58"/>
      <c r="L707" s="58"/>
      <c r="M707" s="58"/>
      <c r="N707" s="57"/>
    </row>
    <row r="708" spans="1:3" ht="15.75">
      <c r="A708" s="125"/>
      <c r="B708" s="125"/>
      <c r="C708" s="125"/>
    </row>
    <row r="709" spans="1:6" ht="15.75">
      <c r="A709" s="211" t="s">
        <v>96</v>
      </c>
      <c r="B709" s="211"/>
      <c r="C709" s="211"/>
      <c r="D709" s="211"/>
      <c r="E709" s="226"/>
      <c r="F709" s="226"/>
    </row>
    <row r="710" spans="1:11" ht="31.5">
      <c r="A710" s="112" t="s">
        <v>45</v>
      </c>
      <c r="B710" s="194" t="s">
        <v>97</v>
      </c>
      <c r="C710" s="194"/>
      <c r="D710" s="194"/>
      <c r="E710" s="194" t="s">
        <v>98</v>
      </c>
      <c r="F710" s="194"/>
      <c r="G710" s="194"/>
      <c r="H710" s="141"/>
      <c r="I710" s="141"/>
      <c r="J710" s="141"/>
      <c r="K710" s="141"/>
    </row>
    <row r="711" spans="1:14" ht="15.75">
      <c r="A711" s="104"/>
      <c r="B711" s="207"/>
      <c r="C711" s="207"/>
      <c r="D711" s="207"/>
      <c r="E711" s="195"/>
      <c r="F711" s="195"/>
      <c r="G711" s="195"/>
      <c r="H711" s="141"/>
      <c r="I711" s="141"/>
      <c r="J711" s="141"/>
      <c r="K711" s="141"/>
      <c r="L711" s="131"/>
      <c r="M711" s="131"/>
      <c r="N711" s="131"/>
    </row>
    <row r="712" spans="1:3" ht="15">
      <c r="A712" s="48"/>
      <c r="B712" s="48"/>
      <c r="C712" s="48"/>
    </row>
    <row r="713" spans="1:14" ht="15.75">
      <c r="A713" s="220" t="s">
        <v>192</v>
      </c>
      <c r="B713" s="220"/>
      <c r="C713" s="220"/>
      <c r="D713" s="220"/>
      <c r="E713" s="109"/>
      <c r="F713" s="49"/>
      <c r="G713" s="221">
        <f>A8</f>
        <v>0</v>
      </c>
      <c r="H713" s="221"/>
      <c r="I713" s="221"/>
      <c r="J713" s="221"/>
      <c r="K713" s="221"/>
      <c r="L713" s="221"/>
      <c r="M713" s="221"/>
      <c r="N713" s="221"/>
    </row>
    <row r="714" spans="1:14" ht="15">
      <c r="A714" s="220"/>
      <c r="B714" s="220"/>
      <c r="C714" s="220"/>
      <c r="D714" s="220"/>
      <c r="E714" s="50" t="s">
        <v>100</v>
      </c>
      <c r="F714" s="50"/>
      <c r="G714" s="222" t="s">
        <v>101</v>
      </c>
      <c r="H714" s="222"/>
      <c r="I714" s="222"/>
      <c r="J714" s="222"/>
      <c r="K714" s="222"/>
      <c r="L714" s="222"/>
      <c r="M714" s="222"/>
      <c r="N714" s="222"/>
    </row>
    <row r="715" spans="1:14" ht="15.75">
      <c r="A715" s="220" t="s">
        <v>241</v>
      </c>
      <c r="B715" s="220"/>
      <c r="C715" s="220"/>
      <c r="D715" s="220"/>
      <c r="E715" s="109"/>
      <c r="F715" s="49"/>
      <c r="G715" s="212"/>
      <c r="H715" s="212"/>
      <c r="I715" s="212"/>
      <c r="J715" s="212"/>
      <c r="K715" s="212"/>
      <c r="L715" s="212"/>
      <c r="M715" s="212"/>
      <c r="N715" s="212"/>
    </row>
    <row r="716" spans="1:14" ht="15">
      <c r="A716" s="220"/>
      <c r="B716" s="220"/>
      <c r="C716" s="220"/>
      <c r="D716" s="220"/>
      <c r="E716" s="50" t="s">
        <v>100</v>
      </c>
      <c r="F716" s="50"/>
      <c r="G716" s="223" t="s">
        <v>101</v>
      </c>
      <c r="H716" s="223"/>
      <c r="I716" s="223"/>
      <c r="J716" s="223"/>
      <c r="K716" s="223"/>
      <c r="L716" s="223"/>
      <c r="M716" s="223"/>
      <c r="N716" s="223"/>
    </row>
    <row r="717" spans="1:14" ht="15.75">
      <c r="A717" s="159"/>
      <c r="B717" s="159"/>
      <c r="C717" s="159"/>
      <c r="D717" s="159"/>
      <c r="E717" s="50"/>
      <c r="F717" s="50"/>
      <c r="G717" s="223"/>
      <c r="H717" s="223"/>
      <c r="I717" s="223"/>
      <c r="J717" s="223"/>
      <c r="K717" s="223"/>
      <c r="L717" s="223"/>
      <c r="M717" s="223"/>
      <c r="N717" s="223"/>
    </row>
    <row r="718" spans="1:14" ht="16.5" customHeight="1">
      <c r="A718" s="220" t="s">
        <v>2</v>
      </c>
      <c r="B718" s="220"/>
      <c r="C718" s="220"/>
      <c r="D718" s="220"/>
      <c r="E718" s="109"/>
      <c r="F718" s="49"/>
      <c r="G718" s="212"/>
      <c r="H718" s="212"/>
      <c r="I718" s="212"/>
      <c r="J718" s="212"/>
      <c r="K718" s="212"/>
      <c r="L718" s="212"/>
      <c r="M718" s="212"/>
      <c r="N718" s="212"/>
    </row>
    <row r="719" spans="1:14" ht="18.75" customHeight="1">
      <c r="A719" s="220"/>
      <c r="B719" s="220"/>
      <c r="C719" s="220"/>
      <c r="D719" s="220"/>
      <c r="E719" s="50" t="s">
        <v>100</v>
      </c>
      <c r="F719" s="50"/>
      <c r="G719" s="222" t="s">
        <v>101</v>
      </c>
      <c r="H719" s="222"/>
      <c r="I719" s="222"/>
      <c r="J719" s="222"/>
      <c r="K719" s="222"/>
      <c r="L719" s="222"/>
      <c r="M719" s="222"/>
      <c r="N719" s="222"/>
    </row>
    <row r="722" spans="1:14" ht="14.25" customHeight="1">
      <c r="A722" s="197" t="s">
        <v>227</v>
      </c>
      <c r="B722" s="197"/>
      <c r="C722" s="197"/>
      <c r="D722" s="197"/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</row>
    <row r="723" spans="1:14" ht="33.75" customHeight="1">
      <c r="A723" s="198" t="s">
        <v>236</v>
      </c>
      <c r="B723" s="198"/>
      <c r="C723" s="198"/>
      <c r="D723" s="198"/>
      <c r="E723" s="198"/>
      <c r="F723" s="198"/>
      <c r="G723" s="198"/>
      <c r="H723" s="198"/>
      <c r="I723" s="198"/>
      <c r="J723" s="198"/>
      <c r="K723" s="198"/>
      <c r="L723" s="198"/>
      <c r="M723" s="198"/>
      <c r="N723" s="198"/>
    </row>
  </sheetData>
  <sheetProtection password="DD6A" sheet="1" formatRows="0" insertRows="0" deleteRows="0" selectLockedCells="1"/>
  <mergeCells count="1897">
    <mergeCell ref="E469:G469"/>
    <mergeCell ref="E654:G654"/>
    <mergeCell ref="E655:G655"/>
    <mergeCell ref="E656:G656"/>
    <mergeCell ref="F474:G474"/>
    <mergeCell ref="F486:G486"/>
    <mergeCell ref="F498:G498"/>
    <mergeCell ref="F510:G510"/>
    <mergeCell ref="F480:G480"/>
    <mergeCell ref="F492:G492"/>
    <mergeCell ref="B654:D654"/>
    <mergeCell ref="M654:N654"/>
    <mergeCell ref="B655:D655"/>
    <mergeCell ref="M655:N655"/>
    <mergeCell ref="A149:N149"/>
    <mergeCell ref="B469:D469"/>
    <mergeCell ref="B174:D174"/>
    <mergeCell ref="F174:G174"/>
    <mergeCell ref="M174:N174"/>
    <mergeCell ref="E467:G467"/>
    <mergeCell ref="B167:D167"/>
    <mergeCell ref="B467:D467"/>
    <mergeCell ref="M467:N467"/>
    <mergeCell ref="B468:D468"/>
    <mergeCell ref="F168:G168"/>
    <mergeCell ref="M168:N168"/>
    <mergeCell ref="B170:D170"/>
    <mergeCell ref="F173:G173"/>
    <mergeCell ref="M468:N468"/>
    <mergeCell ref="E468:G468"/>
    <mergeCell ref="B176:D176"/>
    <mergeCell ref="F176:G176"/>
    <mergeCell ref="M176:N176"/>
    <mergeCell ref="F171:G171"/>
    <mergeCell ref="B660:L660"/>
    <mergeCell ref="M660:N660"/>
    <mergeCell ref="M173:N173"/>
    <mergeCell ref="B173:D173"/>
    <mergeCell ref="A658:N658"/>
    <mergeCell ref="M172:N172"/>
    <mergeCell ref="A110:N110"/>
    <mergeCell ref="A108:N108"/>
    <mergeCell ref="B100:C100"/>
    <mergeCell ref="F167:G167"/>
    <mergeCell ref="B172:D172"/>
    <mergeCell ref="F172:G172"/>
    <mergeCell ref="B101:C101"/>
    <mergeCell ref="A123:N123"/>
    <mergeCell ref="B104:C104"/>
    <mergeCell ref="A107:N107"/>
    <mergeCell ref="B136:E136"/>
    <mergeCell ref="B141:E141"/>
    <mergeCell ref="J131:N131"/>
    <mergeCell ref="M141:N141"/>
    <mergeCell ref="M170:N170"/>
    <mergeCell ref="B131:F131"/>
    <mergeCell ref="G131:H131"/>
    <mergeCell ref="B139:E139"/>
    <mergeCell ref="F139:L139"/>
    <mergeCell ref="M139:N139"/>
    <mergeCell ref="M136:N136"/>
    <mergeCell ref="B150:D150"/>
    <mergeCell ref="M167:N167"/>
    <mergeCell ref="B168:D168"/>
    <mergeCell ref="F169:G169"/>
    <mergeCell ref="M169:N169"/>
    <mergeCell ref="B140:E140"/>
    <mergeCell ref="F140:L140"/>
    <mergeCell ref="F138:L138"/>
    <mergeCell ref="M140:N140"/>
    <mergeCell ref="B102:C102"/>
    <mergeCell ref="B656:D656"/>
    <mergeCell ref="A120:N120"/>
    <mergeCell ref="B471:D471"/>
    <mergeCell ref="A470:N470"/>
    <mergeCell ref="B171:D171"/>
    <mergeCell ref="M171:N171"/>
    <mergeCell ref="F170:G170"/>
    <mergeCell ref="B133:F133"/>
    <mergeCell ref="F175:G175"/>
    <mergeCell ref="A125:N125"/>
    <mergeCell ref="A111:N111"/>
    <mergeCell ref="A135:N135"/>
    <mergeCell ref="M175:N175"/>
    <mergeCell ref="F141:L141"/>
    <mergeCell ref="A121:N121"/>
    <mergeCell ref="B137:E137"/>
    <mergeCell ref="B169:D169"/>
    <mergeCell ref="F137:L137"/>
    <mergeCell ref="M137:N137"/>
    <mergeCell ref="A143:N143"/>
    <mergeCell ref="B148:D148"/>
    <mergeCell ref="A146:B146"/>
    <mergeCell ref="M148:N148"/>
    <mergeCell ref="F148:G148"/>
    <mergeCell ref="B668:E668"/>
    <mergeCell ref="F668:M668"/>
    <mergeCell ref="B666:E666"/>
    <mergeCell ref="B661:L661"/>
    <mergeCell ref="M661:N661"/>
    <mergeCell ref="B175:D175"/>
    <mergeCell ref="F471:G471"/>
    <mergeCell ref="M471:N471"/>
    <mergeCell ref="B288:D288"/>
    <mergeCell ref="F288:G288"/>
    <mergeCell ref="B180:D180"/>
    <mergeCell ref="F180:G180"/>
    <mergeCell ref="M180:N180"/>
    <mergeCell ref="B181:D181"/>
    <mergeCell ref="F181:G181"/>
    <mergeCell ref="M656:N656"/>
    <mergeCell ref="B659:L659"/>
    <mergeCell ref="M663:N663"/>
    <mergeCell ref="M659:N659"/>
    <mergeCell ref="B663:L663"/>
    <mergeCell ref="A665:N665"/>
    <mergeCell ref="E710:G710"/>
    <mergeCell ref="M662:N662"/>
    <mergeCell ref="B667:E667"/>
    <mergeCell ref="F667:M667"/>
    <mergeCell ref="F666:M666"/>
    <mergeCell ref="B669:E669"/>
    <mergeCell ref="F669:M669"/>
    <mergeCell ref="C706:D706"/>
    <mergeCell ref="B710:D710"/>
    <mergeCell ref="A671:N671"/>
    <mergeCell ref="F150:G150"/>
    <mergeCell ref="M150:N150"/>
    <mergeCell ref="M469:N469"/>
    <mergeCell ref="M189:N189"/>
    <mergeCell ref="B662:L662"/>
    <mergeCell ref="A685:C685"/>
    <mergeCell ref="A683:N683"/>
    <mergeCell ref="A709:F709"/>
    <mergeCell ref="B711:D711"/>
    <mergeCell ref="A702:N702"/>
    <mergeCell ref="E711:G711"/>
    <mergeCell ref="B672:D672"/>
    <mergeCell ref="E672:M672"/>
    <mergeCell ref="A703:C703"/>
    <mergeCell ref="A704:D704"/>
    <mergeCell ref="A705:E705"/>
    <mergeCell ref="A706:B706"/>
    <mergeCell ref="F678:M678"/>
    <mergeCell ref="A718:D719"/>
    <mergeCell ref="G718:N718"/>
    <mergeCell ref="G715:N715"/>
    <mergeCell ref="G713:N713"/>
    <mergeCell ref="G719:N719"/>
    <mergeCell ref="G717:N717"/>
    <mergeCell ref="G714:N714"/>
    <mergeCell ref="A713:D714"/>
    <mergeCell ref="A715:D716"/>
    <mergeCell ref="G716:N716"/>
    <mergeCell ref="F681:M681"/>
    <mergeCell ref="B678:E678"/>
    <mergeCell ref="E673:M673"/>
    <mergeCell ref="B681:E681"/>
    <mergeCell ref="B674:D674"/>
    <mergeCell ref="B679:E679"/>
    <mergeCell ref="F679:M679"/>
    <mergeCell ref="E674:M674"/>
    <mergeCell ref="A677:N677"/>
    <mergeCell ref="E675:M675"/>
    <mergeCell ref="C22:F22"/>
    <mergeCell ref="G22:L22"/>
    <mergeCell ref="M22:N22"/>
    <mergeCell ref="A38:N38"/>
    <mergeCell ref="C688:D688"/>
    <mergeCell ref="A684:N684"/>
    <mergeCell ref="B680:E680"/>
    <mergeCell ref="F680:M680"/>
    <mergeCell ref="F287:G287"/>
    <mergeCell ref="M287:N287"/>
    <mergeCell ref="C20:F20"/>
    <mergeCell ref="G20:L20"/>
    <mergeCell ref="M20:N20"/>
    <mergeCell ref="C21:F21"/>
    <mergeCell ref="G21:L21"/>
    <mergeCell ref="M21:N21"/>
    <mergeCell ref="E39:M39"/>
    <mergeCell ref="C19:F19"/>
    <mergeCell ref="C23:F23"/>
    <mergeCell ref="G19:L19"/>
    <mergeCell ref="A32:N32"/>
    <mergeCell ref="M19:N19"/>
    <mergeCell ref="A27:M27"/>
    <mergeCell ref="M23:N23"/>
    <mergeCell ref="A25:N25"/>
    <mergeCell ref="A26:M26"/>
    <mergeCell ref="G23:L23"/>
    <mergeCell ref="B40:D40"/>
    <mergeCell ref="E40:M40"/>
    <mergeCell ref="A30:M30"/>
    <mergeCell ref="A36:M36"/>
    <mergeCell ref="B42:D42"/>
    <mergeCell ref="B39:D39"/>
    <mergeCell ref="A33:M33"/>
    <mergeCell ref="A35:M35"/>
    <mergeCell ref="A34:M34"/>
    <mergeCell ref="A15:C15"/>
    <mergeCell ref="E42:M42"/>
    <mergeCell ref="A44:N44"/>
    <mergeCell ref="B41:D41"/>
    <mergeCell ref="E41:M41"/>
    <mergeCell ref="D12:L12"/>
    <mergeCell ref="D13:L13"/>
    <mergeCell ref="D14:L14"/>
    <mergeCell ref="D15:L15"/>
    <mergeCell ref="D16:L16"/>
    <mergeCell ref="F189:G189"/>
    <mergeCell ref="M12:N16"/>
    <mergeCell ref="A7:N7"/>
    <mergeCell ref="A8:N8"/>
    <mergeCell ref="A9:N9"/>
    <mergeCell ref="A11:N11"/>
    <mergeCell ref="A18:N18"/>
    <mergeCell ref="A12:C12"/>
    <mergeCell ref="A13:C13"/>
    <mergeCell ref="A14:C14"/>
    <mergeCell ref="A16:C16"/>
    <mergeCell ref="M288:N288"/>
    <mergeCell ref="B289:D289"/>
    <mergeCell ref="M181:N181"/>
    <mergeCell ref="B182:D182"/>
    <mergeCell ref="F182:G182"/>
    <mergeCell ref="M182:N182"/>
    <mergeCell ref="M188:N188"/>
    <mergeCell ref="B189:D189"/>
    <mergeCell ref="M243:N243"/>
    <mergeCell ref="B242:D242"/>
    <mergeCell ref="B675:D675"/>
    <mergeCell ref="A698:D698"/>
    <mergeCell ref="A700:B700"/>
    <mergeCell ref="C700:D700"/>
    <mergeCell ref="A688:B688"/>
    <mergeCell ref="B673:D673"/>
    <mergeCell ref="A697:C697"/>
    <mergeCell ref="A696:N696"/>
    <mergeCell ref="B260:D260"/>
    <mergeCell ref="B258:D258"/>
    <mergeCell ref="M186:N186"/>
    <mergeCell ref="B187:D187"/>
    <mergeCell ref="F187:G187"/>
    <mergeCell ref="B188:D188"/>
    <mergeCell ref="F188:G188"/>
    <mergeCell ref="M239:N239"/>
    <mergeCell ref="F251:G251"/>
    <mergeCell ref="M245:N245"/>
    <mergeCell ref="B246:D246"/>
    <mergeCell ref="M260:N260"/>
    <mergeCell ref="B243:D243"/>
    <mergeCell ref="F243:G243"/>
    <mergeCell ref="B254:D254"/>
    <mergeCell ref="F254:G254"/>
    <mergeCell ref="M254:N254"/>
    <mergeCell ref="B255:D255"/>
    <mergeCell ref="F259:G259"/>
    <mergeCell ref="M259:N259"/>
    <mergeCell ref="B251:D251"/>
    <mergeCell ref="M184:N184"/>
    <mergeCell ref="B230:D230"/>
    <mergeCell ref="F230:G230"/>
    <mergeCell ref="M230:N230"/>
    <mergeCell ref="B185:D185"/>
    <mergeCell ref="F185:G185"/>
    <mergeCell ref="M185:N185"/>
    <mergeCell ref="B186:D186"/>
    <mergeCell ref="F186:G186"/>
    <mergeCell ref="M187:N187"/>
    <mergeCell ref="F179:G179"/>
    <mergeCell ref="M179:N179"/>
    <mergeCell ref="B244:D244"/>
    <mergeCell ref="F244:G244"/>
    <mergeCell ref="M244:N244"/>
    <mergeCell ref="B183:D183"/>
    <mergeCell ref="F183:G183"/>
    <mergeCell ref="M183:N183"/>
    <mergeCell ref="B184:D184"/>
    <mergeCell ref="F184:G184"/>
    <mergeCell ref="B177:D177"/>
    <mergeCell ref="F177:G177"/>
    <mergeCell ref="M177:N177"/>
    <mergeCell ref="B178:D178"/>
    <mergeCell ref="F178:G178"/>
    <mergeCell ref="M178:N178"/>
    <mergeCell ref="B179:D179"/>
    <mergeCell ref="B256:D256"/>
    <mergeCell ref="F256:G256"/>
    <mergeCell ref="M256:N256"/>
    <mergeCell ref="F257:G257"/>
    <mergeCell ref="M257:N257"/>
    <mergeCell ref="F255:G255"/>
    <mergeCell ref="M255:N255"/>
    <mergeCell ref="F242:G242"/>
    <mergeCell ref="M242:N242"/>
    <mergeCell ref="B290:D290"/>
    <mergeCell ref="F290:G290"/>
    <mergeCell ref="M290:N290"/>
    <mergeCell ref="B279:D279"/>
    <mergeCell ref="F279:G279"/>
    <mergeCell ref="M279:N279"/>
    <mergeCell ref="M285:N285"/>
    <mergeCell ref="B286:D286"/>
    <mergeCell ref="F286:G286"/>
    <mergeCell ref="M286:N286"/>
    <mergeCell ref="B265:D265"/>
    <mergeCell ref="F265:G265"/>
    <mergeCell ref="M264:N264"/>
    <mergeCell ref="F289:G289"/>
    <mergeCell ref="M289:N289"/>
    <mergeCell ref="F258:G258"/>
    <mergeCell ref="M258:N258"/>
    <mergeCell ref="B259:D259"/>
    <mergeCell ref="M265:N265"/>
    <mergeCell ref="F263:G263"/>
    <mergeCell ref="M263:N263"/>
    <mergeCell ref="B264:D264"/>
    <mergeCell ref="F264:G264"/>
    <mergeCell ref="F260:G260"/>
    <mergeCell ref="M262:N262"/>
    <mergeCell ref="M261:N261"/>
    <mergeCell ref="B262:D262"/>
    <mergeCell ref="F262:G262"/>
    <mergeCell ref="B261:D261"/>
    <mergeCell ref="F261:G261"/>
    <mergeCell ref="B278:D278"/>
    <mergeCell ref="F278:G278"/>
    <mergeCell ref="M278:N278"/>
    <mergeCell ref="B240:D240"/>
    <mergeCell ref="F240:G240"/>
    <mergeCell ref="M240:N240"/>
    <mergeCell ref="B241:D241"/>
    <mergeCell ref="F241:G241"/>
    <mergeCell ref="F250:G250"/>
    <mergeCell ref="B257:D257"/>
    <mergeCell ref="M389:N389"/>
    <mergeCell ref="M241:N241"/>
    <mergeCell ref="B231:D231"/>
    <mergeCell ref="F231:G231"/>
    <mergeCell ref="M231:N231"/>
    <mergeCell ref="B232:D232"/>
    <mergeCell ref="F232:G232"/>
    <mergeCell ref="M232:N232"/>
    <mergeCell ref="B239:D239"/>
    <mergeCell ref="F239:G239"/>
    <mergeCell ref="M388:N388"/>
    <mergeCell ref="M385:N385"/>
    <mergeCell ref="B428:D428"/>
    <mergeCell ref="F428:G428"/>
    <mergeCell ref="M428:N428"/>
    <mergeCell ref="B429:D429"/>
    <mergeCell ref="F429:G429"/>
    <mergeCell ref="M429:N429"/>
    <mergeCell ref="B389:D389"/>
    <mergeCell ref="F389:G389"/>
    <mergeCell ref="B419:D419"/>
    <mergeCell ref="B390:D390"/>
    <mergeCell ref="F390:G390"/>
    <mergeCell ref="M390:N390"/>
    <mergeCell ref="M386:N386"/>
    <mergeCell ref="B387:D387"/>
    <mergeCell ref="F387:G387"/>
    <mergeCell ref="M387:N387"/>
    <mergeCell ref="B388:D388"/>
    <mergeCell ref="F388:G388"/>
    <mergeCell ref="B372:D372"/>
    <mergeCell ref="F372:G372"/>
    <mergeCell ref="M372:N372"/>
    <mergeCell ref="B373:D373"/>
    <mergeCell ref="F373:G373"/>
    <mergeCell ref="M373:N373"/>
    <mergeCell ref="B153:D153"/>
    <mergeCell ref="F153:G153"/>
    <mergeCell ref="M153:N153"/>
    <mergeCell ref="B465:D465"/>
    <mergeCell ref="F465:G465"/>
    <mergeCell ref="M465:N465"/>
    <mergeCell ref="F419:G419"/>
    <mergeCell ref="M419:N419"/>
    <mergeCell ref="B386:D386"/>
    <mergeCell ref="F386:G386"/>
    <mergeCell ref="B151:D151"/>
    <mergeCell ref="F151:G151"/>
    <mergeCell ref="M151:N151"/>
    <mergeCell ref="B152:D152"/>
    <mergeCell ref="F152:G152"/>
    <mergeCell ref="M152:N152"/>
    <mergeCell ref="M159:N159"/>
    <mergeCell ref="B154:D154"/>
    <mergeCell ref="F154:G154"/>
    <mergeCell ref="M154:N154"/>
    <mergeCell ref="B155:D155"/>
    <mergeCell ref="F155:G155"/>
    <mergeCell ref="M155:N155"/>
    <mergeCell ref="B156:D156"/>
    <mergeCell ref="F156:G156"/>
    <mergeCell ref="M156:N156"/>
    <mergeCell ref="F162:G162"/>
    <mergeCell ref="M162:N162"/>
    <mergeCell ref="B157:D157"/>
    <mergeCell ref="F157:G157"/>
    <mergeCell ref="M157:N157"/>
    <mergeCell ref="B158:D158"/>
    <mergeCell ref="F158:G158"/>
    <mergeCell ref="M158:N158"/>
    <mergeCell ref="B159:D159"/>
    <mergeCell ref="F159:G159"/>
    <mergeCell ref="B165:D165"/>
    <mergeCell ref="F165:G165"/>
    <mergeCell ref="M165:N165"/>
    <mergeCell ref="B160:D160"/>
    <mergeCell ref="F160:G160"/>
    <mergeCell ref="M160:N160"/>
    <mergeCell ref="B161:D161"/>
    <mergeCell ref="F161:G161"/>
    <mergeCell ref="M161:N161"/>
    <mergeCell ref="B162:D162"/>
    <mergeCell ref="B163:D163"/>
    <mergeCell ref="F163:G163"/>
    <mergeCell ref="M163:N163"/>
    <mergeCell ref="B164:D164"/>
    <mergeCell ref="F164:G164"/>
    <mergeCell ref="M164:N164"/>
    <mergeCell ref="F393:G393"/>
    <mergeCell ref="M393:N393"/>
    <mergeCell ref="B400:D400"/>
    <mergeCell ref="F400:G400"/>
    <mergeCell ref="M400:N400"/>
    <mergeCell ref="B401:D401"/>
    <mergeCell ref="B396:D396"/>
    <mergeCell ref="F396:G396"/>
    <mergeCell ref="M396:N396"/>
    <mergeCell ref="F394:G394"/>
    <mergeCell ref="B423:D423"/>
    <mergeCell ref="F423:G423"/>
    <mergeCell ref="M423:N423"/>
    <mergeCell ref="B424:D424"/>
    <mergeCell ref="F424:G424"/>
    <mergeCell ref="M424:N424"/>
    <mergeCell ref="B287:D287"/>
    <mergeCell ref="B422:D422"/>
    <mergeCell ref="F422:G422"/>
    <mergeCell ref="M422:N422"/>
    <mergeCell ref="B391:D391"/>
    <mergeCell ref="F391:G391"/>
    <mergeCell ref="M391:N391"/>
    <mergeCell ref="B325:D325"/>
    <mergeCell ref="F325:G325"/>
    <mergeCell ref="M325:N325"/>
    <mergeCell ref="B326:D326"/>
    <mergeCell ref="F326:G326"/>
    <mergeCell ref="M326:N326"/>
    <mergeCell ref="B395:D395"/>
    <mergeCell ref="F395:G395"/>
    <mergeCell ref="M395:N395"/>
    <mergeCell ref="M384:N384"/>
    <mergeCell ref="B385:D385"/>
    <mergeCell ref="F385:G385"/>
    <mergeCell ref="B394:D394"/>
    <mergeCell ref="M394:N394"/>
    <mergeCell ref="B392:D392"/>
    <mergeCell ref="F392:G392"/>
    <mergeCell ref="M392:N392"/>
    <mergeCell ref="B393:D393"/>
    <mergeCell ref="B421:D421"/>
    <mergeCell ref="F421:G421"/>
    <mergeCell ref="M421:N421"/>
    <mergeCell ref="B399:D399"/>
    <mergeCell ref="F399:G399"/>
    <mergeCell ref="B381:D381"/>
    <mergeCell ref="F381:G381"/>
    <mergeCell ref="M381:N381"/>
    <mergeCell ref="B382:D382"/>
    <mergeCell ref="F382:G382"/>
    <mergeCell ref="M382:N382"/>
    <mergeCell ref="B383:D383"/>
    <mergeCell ref="B166:D166"/>
    <mergeCell ref="F166:G166"/>
    <mergeCell ref="M166:N166"/>
    <mergeCell ref="B420:D420"/>
    <mergeCell ref="F420:G420"/>
    <mergeCell ref="M420:N420"/>
    <mergeCell ref="F383:G383"/>
    <mergeCell ref="M383:N383"/>
    <mergeCell ref="B384:D384"/>
    <mergeCell ref="F384:G384"/>
    <mergeCell ref="F427:G427"/>
    <mergeCell ref="M427:N427"/>
    <mergeCell ref="B434:D434"/>
    <mergeCell ref="F434:G434"/>
    <mergeCell ref="M434:N434"/>
    <mergeCell ref="B425:D425"/>
    <mergeCell ref="F425:G425"/>
    <mergeCell ref="M425:N425"/>
    <mergeCell ref="B426:D426"/>
    <mergeCell ref="B435:D435"/>
    <mergeCell ref="F435:G435"/>
    <mergeCell ref="M435:N435"/>
    <mergeCell ref="B430:D430"/>
    <mergeCell ref="F430:G430"/>
    <mergeCell ref="M430:N430"/>
    <mergeCell ref="M431:N431"/>
    <mergeCell ref="B432:D432"/>
    <mergeCell ref="F432:G432"/>
    <mergeCell ref="M432:N432"/>
    <mergeCell ref="F426:G426"/>
    <mergeCell ref="M426:N426"/>
    <mergeCell ref="B427:D427"/>
    <mergeCell ref="F433:G433"/>
    <mergeCell ref="M433:N433"/>
    <mergeCell ref="B440:D440"/>
    <mergeCell ref="F440:G440"/>
    <mergeCell ref="M440:N440"/>
    <mergeCell ref="B431:D431"/>
    <mergeCell ref="F431:G431"/>
    <mergeCell ref="B441:D441"/>
    <mergeCell ref="F441:G441"/>
    <mergeCell ref="M441:N441"/>
    <mergeCell ref="B436:D436"/>
    <mergeCell ref="F436:G436"/>
    <mergeCell ref="M436:N436"/>
    <mergeCell ref="F438:G438"/>
    <mergeCell ref="M438:N438"/>
    <mergeCell ref="B439:D439"/>
    <mergeCell ref="B433:D433"/>
    <mergeCell ref="F439:G439"/>
    <mergeCell ref="M439:N439"/>
    <mergeCell ref="B446:D446"/>
    <mergeCell ref="F446:G446"/>
    <mergeCell ref="M446:N446"/>
    <mergeCell ref="B437:D437"/>
    <mergeCell ref="F437:G437"/>
    <mergeCell ref="M437:N437"/>
    <mergeCell ref="B438:D438"/>
    <mergeCell ref="M447:N447"/>
    <mergeCell ref="B442:D442"/>
    <mergeCell ref="F442:G442"/>
    <mergeCell ref="M442:N442"/>
    <mergeCell ref="B445:D445"/>
    <mergeCell ref="F445:G445"/>
    <mergeCell ref="M445:N445"/>
    <mergeCell ref="M452:N452"/>
    <mergeCell ref="B443:D443"/>
    <mergeCell ref="F443:G443"/>
    <mergeCell ref="M443:N443"/>
    <mergeCell ref="B444:D444"/>
    <mergeCell ref="F444:G444"/>
    <mergeCell ref="M444:N444"/>
    <mergeCell ref="B451:D451"/>
    <mergeCell ref="B447:D447"/>
    <mergeCell ref="F447:G447"/>
    <mergeCell ref="M457:N457"/>
    <mergeCell ref="B448:D448"/>
    <mergeCell ref="F448:G448"/>
    <mergeCell ref="M448:N448"/>
    <mergeCell ref="B453:D453"/>
    <mergeCell ref="F453:G453"/>
    <mergeCell ref="M453:N453"/>
    <mergeCell ref="M450:N450"/>
    <mergeCell ref="B452:D452"/>
    <mergeCell ref="F452:G452"/>
    <mergeCell ref="F460:G460"/>
    <mergeCell ref="M460:N460"/>
    <mergeCell ref="B455:D455"/>
    <mergeCell ref="F455:G455"/>
    <mergeCell ref="M455:N455"/>
    <mergeCell ref="B456:D456"/>
    <mergeCell ref="F456:G456"/>
    <mergeCell ref="M456:N456"/>
    <mergeCell ref="B457:D457"/>
    <mergeCell ref="F457:G457"/>
    <mergeCell ref="M463:N463"/>
    <mergeCell ref="B458:D458"/>
    <mergeCell ref="F458:G458"/>
    <mergeCell ref="M458:N458"/>
    <mergeCell ref="B459:D459"/>
    <mergeCell ref="F459:G459"/>
    <mergeCell ref="B463:D463"/>
    <mergeCell ref="F463:G463"/>
    <mergeCell ref="M459:N459"/>
    <mergeCell ref="B460:D460"/>
    <mergeCell ref="B454:D454"/>
    <mergeCell ref="F454:G454"/>
    <mergeCell ref="M454:N454"/>
    <mergeCell ref="B449:D449"/>
    <mergeCell ref="F449:G449"/>
    <mergeCell ref="M449:N449"/>
    <mergeCell ref="B450:D450"/>
    <mergeCell ref="F450:G450"/>
    <mergeCell ref="F451:G451"/>
    <mergeCell ref="M451:N451"/>
    <mergeCell ref="B461:D461"/>
    <mergeCell ref="F461:G461"/>
    <mergeCell ref="M461:N461"/>
    <mergeCell ref="B462:D462"/>
    <mergeCell ref="F462:G462"/>
    <mergeCell ref="M462:N462"/>
    <mergeCell ref="B379:D379"/>
    <mergeCell ref="F379:G379"/>
    <mergeCell ref="M379:N379"/>
    <mergeCell ref="B380:D380"/>
    <mergeCell ref="F380:G380"/>
    <mergeCell ref="M380:N380"/>
    <mergeCell ref="F376:G376"/>
    <mergeCell ref="M376:N376"/>
    <mergeCell ref="B377:D377"/>
    <mergeCell ref="F377:G377"/>
    <mergeCell ref="M377:N377"/>
    <mergeCell ref="B378:D378"/>
    <mergeCell ref="F378:G378"/>
    <mergeCell ref="M378:N378"/>
    <mergeCell ref="B464:D464"/>
    <mergeCell ref="F464:G464"/>
    <mergeCell ref="M464:N464"/>
    <mergeCell ref="B374:D374"/>
    <mergeCell ref="F374:G374"/>
    <mergeCell ref="M374:N374"/>
    <mergeCell ref="B375:D375"/>
    <mergeCell ref="F375:G375"/>
    <mergeCell ref="M375:N375"/>
    <mergeCell ref="B376:D376"/>
    <mergeCell ref="B397:D397"/>
    <mergeCell ref="F397:G397"/>
    <mergeCell ref="M397:N397"/>
    <mergeCell ref="B398:D398"/>
    <mergeCell ref="F398:G398"/>
    <mergeCell ref="M398:N398"/>
    <mergeCell ref="B405:D405"/>
    <mergeCell ref="F405:G405"/>
    <mergeCell ref="M399:N399"/>
    <mergeCell ref="B406:D406"/>
    <mergeCell ref="F406:G406"/>
    <mergeCell ref="M406:N406"/>
    <mergeCell ref="F401:G401"/>
    <mergeCell ref="M401:N401"/>
    <mergeCell ref="B402:D402"/>
    <mergeCell ref="F402:G402"/>
    <mergeCell ref="M402:N402"/>
    <mergeCell ref="F404:G404"/>
    <mergeCell ref="M404:N404"/>
    <mergeCell ref="B414:D414"/>
    <mergeCell ref="F414:G414"/>
    <mergeCell ref="M414:N414"/>
    <mergeCell ref="B409:D409"/>
    <mergeCell ref="F409:G409"/>
    <mergeCell ref="M409:N409"/>
    <mergeCell ref="B410:D410"/>
    <mergeCell ref="F410:G410"/>
    <mergeCell ref="M410:N410"/>
    <mergeCell ref="B411:D411"/>
    <mergeCell ref="M405:N405"/>
    <mergeCell ref="M417:N417"/>
    <mergeCell ref="B412:D412"/>
    <mergeCell ref="F412:G412"/>
    <mergeCell ref="M412:N412"/>
    <mergeCell ref="B413:D413"/>
    <mergeCell ref="B416:D416"/>
    <mergeCell ref="F416:G416"/>
    <mergeCell ref="M416:N416"/>
    <mergeCell ref="B407:D407"/>
    <mergeCell ref="F407:G407"/>
    <mergeCell ref="M407:N407"/>
    <mergeCell ref="B408:D408"/>
    <mergeCell ref="F408:G408"/>
    <mergeCell ref="M408:N408"/>
    <mergeCell ref="F413:G413"/>
    <mergeCell ref="F411:G411"/>
    <mergeCell ref="M411:N411"/>
    <mergeCell ref="M413:N413"/>
    <mergeCell ref="B333:D333"/>
    <mergeCell ref="F333:G333"/>
    <mergeCell ref="M333:N333"/>
    <mergeCell ref="B415:D415"/>
    <mergeCell ref="F415:G415"/>
    <mergeCell ref="M415:N415"/>
    <mergeCell ref="B403:D403"/>
    <mergeCell ref="F403:G403"/>
    <mergeCell ref="M403:N403"/>
    <mergeCell ref="B404:D404"/>
    <mergeCell ref="B331:D331"/>
    <mergeCell ref="F331:G331"/>
    <mergeCell ref="M331:N331"/>
    <mergeCell ref="B332:D332"/>
    <mergeCell ref="F332:G332"/>
    <mergeCell ref="M332:N332"/>
    <mergeCell ref="M344:N344"/>
    <mergeCell ref="B345:D345"/>
    <mergeCell ref="M328:N328"/>
    <mergeCell ref="B329:D329"/>
    <mergeCell ref="F329:G329"/>
    <mergeCell ref="M329:N329"/>
    <mergeCell ref="B330:D330"/>
    <mergeCell ref="F330:G330"/>
    <mergeCell ref="M330:N330"/>
    <mergeCell ref="B418:D418"/>
    <mergeCell ref="F418:G418"/>
    <mergeCell ref="M418:N418"/>
    <mergeCell ref="B327:D327"/>
    <mergeCell ref="F327:G327"/>
    <mergeCell ref="M327:N327"/>
    <mergeCell ref="B328:D328"/>
    <mergeCell ref="F328:G328"/>
    <mergeCell ref="B344:D344"/>
    <mergeCell ref="F344:G344"/>
    <mergeCell ref="M336:N336"/>
    <mergeCell ref="B343:D343"/>
    <mergeCell ref="F343:G343"/>
    <mergeCell ref="M343:N343"/>
    <mergeCell ref="B340:D340"/>
    <mergeCell ref="F340:G340"/>
    <mergeCell ref="F339:G339"/>
    <mergeCell ref="M339:N339"/>
    <mergeCell ref="B336:D336"/>
    <mergeCell ref="F336:G336"/>
    <mergeCell ref="B334:D334"/>
    <mergeCell ref="F334:G334"/>
    <mergeCell ref="M334:N334"/>
    <mergeCell ref="B335:D335"/>
    <mergeCell ref="F335:G335"/>
    <mergeCell ref="M335:N335"/>
    <mergeCell ref="B348:D348"/>
    <mergeCell ref="F348:G348"/>
    <mergeCell ref="M348:N348"/>
    <mergeCell ref="B417:D417"/>
    <mergeCell ref="F417:G417"/>
    <mergeCell ref="B337:D337"/>
    <mergeCell ref="F337:G337"/>
    <mergeCell ref="M337:N337"/>
    <mergeCell ref="B338:D338"/>
    <mergeCell ref="F338:G338"/>
    <mergeCell ref="F341:G341"/>
    <mergeCell ref="B346:D346"/>
    <mergeCell ref="F346:G346"/>
    <mergeCell ref="M346:N346"/>
    <mergeCell ref="B347:D347"/>
    <mergeCell ref="F347:G347"/>
    <mergeCell ref="M347:N347"/>
    <mergeCell ref="F345:G345"/>
    <mergeCell ref="M345:N345"/>
    <mergeCell ref="M353:N353"/>
    <mergeCell ref="M340:N340"/>
    <mergeCell ref="M338:N338"/>
    <mergeCell ref="B339:D339"/>
    <mergeCell ref="F349:G349"/>
    <mergeCell ref="M349:N349"/>
    <mergeCell ref="B350:D350"/>
    <mergeCell ref="F350:G350"/>
    <mergeCell ref="M350:N350"/>
    <mergeCell ref="B341:D341"/>
    <mergeCell ref="F352:G352"/>
    <mergeCell ref="M352:N352"/>
    <mergeCell ref="B351:D351"/>
    <mergeCell ref="F351:G351"/>
    <mergeCell ref="M351:N351"/>
    <mergeCell ref="B354:D354"/>
    <mergeCell ref="F354:G354"/>
    <mergeCell ref="M354:N354"/>
    <mergeCell ref="B353:D353"/>
    <mergeCell ref="F353:G353"/>
    <mergeCell ref="M356:N356"/>
    <mergeCell ref="B357:D357"/>
    <mergeCell ref="F357:G357"/>
    <mergeCell ref="M357:N357"/>
    <mergeCell ref="M341:N341"/>
    <mergeCell ref="B342:D342"/>
    <mergeCell ref="F342:G342"/>
    <mergeCell ref="M342:N342"/>
    <mergeCell ref="B349:D349"/>
    <mergeCell ref="B352:D352"/>
    <mergeCell ref="M369:N369"/>
    <mergeCell ref="B365:D365"/>
    <mergeCell ref="F365:G365"/>
    <mergeCell ref="M365:N365"/>
    <mergeCell ref="B366:D366"/>
    <mergeCell ref="F366:G366"/>
    <mergeCell ref="B303:D303"/>
    <mergeCell ref="B367:D367"/>
    <mergeCell ref="F367:G367"/>
    <mergeCell ref="M367:N367"/>
    <mergeCell ref="B364:D364"/>
    <mergeCell ref="F364:G364"/>
    <mergeCell ref="M364:N364"/>
    <mergeCell ref="M366:N366"/>
    <mergeCell ref="B356:D356"/>
    <mergeCell ref="F356:G356"/>
    <mergeCell ref="M294:N294"/>
    <mergeCell ref="B295:D295"/>
    <mergeCell ref="F295:G295"/>
    <mergeCell ref="M295:N295"/>
    <mergeCell ref="B296:D296"/>
    <mergeCell ref="F296:G296"/>
    <mergeCell ref="M296:N296"/>
    <mergeCell ref="B359:D359"/>
    <mergeCell ref="F359:G359"/>
    <mergeCell ref="M359:N359"/>
    <mergeCell ref="B360:D360"/>
    <mergeCell ref="F360:G360"/>
    <mergeCell ref="M291:N291"/>
    <mergeCell ref="B292:D292"/>
    <mergeCell ref="F292:G292"/>
    <mergeCell ref="M292:N292"/>
    <mergeCell ref="B293:D293"/>
    <mergeCell ref="B361:D361"/>
    <mergeCell ref="F361:G361"/>
    <mergeCell ref="M361:N361"/>
    <mergeCell ref="M360:N360"/>
    <mergeCell ref="B355:D355"/>
    <mergeCell ref="F355:G355"/>
    <mergeCell ref="M355:N355"/>
    <mergeCell ref="B358:D358"/>
    <mergeCell ref="F358:G358"/>
    <mergeCell ref="M358:N358"/>
    <mergeCell ref="B298:D298"/>
    <mergeCell ref="F298:G298"/>
    <mergeCell ref="M298:N298"/>
    <mergeCell ref="B291:D291"/>
    <mergeCell ref="F291:G291"/>
    <mergeCell ref="B299:D299"/>
    <mergeCell ref="F299:G299"/>
    <mergeCell ref="M299:N299"/>
    <mergeCell ref="F293:G293"/>
    <mergeCell ref="M293:N293"/>
    <mergeCell ref="B284:D284"/>
    <mergeCell ref="F284:G284"/>
    <mergeCell ref="M284:N284"/>
    <mergeCell ref="B285:D285"/>
    <mergeCell ref="F285:G285"/>
    <mergeCell ref="B297:D297"/>
    <mergeCell ref="F297:G297"/>
    <mergeCell ref="M297:N297"/>
    <mergeCell ref="B294:D294"/>
    <mergeCell ref="F294:G294"/>
    <mergeCell ref="B282:D282"/>
    <mergeCell ref="F282:G282"/>
    <mergeCell ref="M282:N282"/>
    <mergeCell ref="B283:D283"/>
    <mergeCell ref="F283:G283"/>
    <mergeCell ref="M283:N283"/>
    <mergeCell ref="B280:D280"/>
    <mergeCell ref="F280:G280"/>
    <mergeCell ref="M280:N280"/>
    <mergeCell ref="B281:D281"/>
    <mergeCell ref="F281:G281"/>
    <mergeCell ref="M281:N281"/>
    <mergeCell ref="F363:G363"/>
    <mergeCell ref="M363:N363"/>
    <mergeCell ref="B368:D368"/>
    <mergeCell ref="B371:D371"/>
    <mergeCell ref="F371:G371"/>
    <mergeCell ref="M371:N371"/>
    <mergeCell ref="F368:G368"/>
    <mergeCell ref="M368:N368"/>
    <mergeCell ref="B369:D369"/>
    <mergeCell ref="F369:G369"/>
    <mergeCell ref="B302:D302"/>
    <mergeCell ref="F302:G302"/>
    <mergeCell ref="M302:N302"/>
    <mergeCell ref="B370:D370"/>
    <mergeCell ref="F370:G370"/>
    <mergeCell ref="M370:N370"/>
    <mergeCell ref="B362:D362"/>
    <mergeCell ref="F362:G362"/>
    <mergeCell ref="M362:N362"/>
    <mergeCell ref="B363:D363"/>
    <mergeCell ref="B300:D300"/>
    <mergeCell ref="F300:G300"/>
    <mergeCell ref="M300:N300"/>
    <mergeCell ref="B301:D301"/>
    <mergeCell ref="F301:G301"/>
    <mergeCell ref="M301:N301"/>
    <mergeCell ref="F308:G308"/>
    <mergeCell ref="M308:N308"/>
    <mergeCell ref="F303:G303"/>
    <mergeCell ref="M303:N303"/>
    <mergeCell ref="B304:D304"/>
    <mergeCell ref="F304:G304"/>
    <mergeCell ref="M304:N304"/>
    <mergeCell ref="B305:D305"/>
    <mergeCell ref="F305:G305"/>
    <mergeCell ref="M305:N305"/>
    <mergeCell ref="B311:D311"/>
    <mergeCell ref="F311:G311"/>
    <mergeCell ref="M311:N311"/>
    <mergeCell ref="B306:D306"/>
    <mergeCell ref="F306:G306"/>
    <mergeCell ref="M306:N306"/>
    <mergeCell ref="B307:D307"/>
    <mergeCell ref="F307:G307"/>
    <mergeCell ref="M307:N307"/>
    <mergeCell ref="B308:D308"/>
    <mergeCell ref="B309:D309"/>
    <mergeCell ref="F309:G309"/>
    <mergeCell ref="M309:N309"/>
    <mergeCell ref="B310:D310"/>
    <mergeCell ref="F310:G310"/>
    <mergeCell ref="M310:N310"/>
    <mergeCell ref="F320:G320"/>
    <mergeCell ref="M320:N320"/>
    <mergeCell ref="F314:G314"/>
    <mergeCell ref="M314:N314"/>
    <mergeCell ref="M315:N315"/>
    <mergeCell ref="B316:D316"/>
    <mergeCell ref="F316:G316"/>
    <mergeCell ref="B314:D314"/>
    <mergeCell ref="B322:D322"/>
    <mergeCell ref="F322:G322"/>
    <mergeCell ref="M322:N322"/>
    <mergeCell ref="B323:D323"/>
    <mergeCell ref="F323:G323"/>
    <mergeCell ref="M323:N323"/>
    <mergeCell ref="B321:D321"/>
    <mergeCell ref="F321:G321"/>
    <mergeCell ref="M321:N321"/>
    <mergeCell ref="B318:D318"/>
    <mergeCell ref="F318:G318"/>
    <mergeCell ref="M318:N318"/>
    <mergeCell ref="B319:D319"/>
    <mergeCell ref="F319:G319"/>
    <mergeCell ref="M319:N319"/>
    <mergeCell ref="B320:D320"/>
    <mergeCell ref="F246:G246"/>
    <mergeCell ref="M246:N246"/>
    <mergeCell ref="B247:D247"/>
    <mergeCell ref="F247:G247"/>
    <mergeCell ref="M247:N247"/>
    <mergeCell ref="M250:N250"/>
    <mergeCell ref="B312:D312"/>
    <mergeCell ref="F312:G312"/>
    <mergeCell ref="M312:N312"/>
    <mergeCell ref="B313:D313"/>
    <mergeCell ref="F313:G313"/>
    <mergeCell ref="M313:N313"/>
    <mergeCell ref="M316:N316"/>
    <mergeCell ref="B317:D317"/>
    <mergeCell ref="F317:G317"/>
    <mergeCell ref="M317:N317"/>
    <mergeCell ref="B252:D252"/>
    <mergeCell ref="F252:G252"/>
    <mergeCell ref="M252:N252"/>
    <mergeCell ref="B253:D253"/>
    <mergeCell ref="F253:G253"/>
    <mergeCell ref="M253:N253"/>
    <mergeCell ref="M251:N251"/>
    <mergeCell ref="B245:D245"/>
    <mergeCell ref="F245:G245"/>
    <mergeCell ref="M248:N248"/>
    <mergeCell ref="B249:D249"/>
    <mergeCell ref="F249:G249"/>
    <mergeCell ref="M249:N249"/>
    <mergeCell ref="B250:D250"/>
    <mergeCell ref="B248:D248"/>
    <mergeCell ref="F248:G248"/>
    <mergeCell ref="M238:N238"/>
    <mergeCell ref="B235:D235"/>
    <mergeCell ref="F235:G235"/>
    <mergeCell ref="M235:N235"/>
    <mergeCell ref="B236:D236"/>
    <mergeCell ref="F236:G236"/>
    <mergeCell ref="B237:D237"/>
    <mergeCell ref="B233:D233"/>
    <mergeCell ref="F233:G233"/>
    <mergeCell ref="M233:N233"/>
    <mergeCell ref="B234:D234"/>
    <mergeCell ref="F234:G234"/>
    <mergeCell ref="M234:N234"/>
    <mergeCell ref="B324:D324"/>
    <mergeCell ref="F324:G324"/>
    <mergeCell ref="M324:N324"/>
    <mergeCell ref="B315:D315"/>
    <mergeCell ref="F315:G315"/>
    <mergeCell ref="M236:N236"/>
    <mergeCell ref="F237:G237"/>
    <mergeCell ref="M237:N237"/>
    <mergeCell ref="B238:D238"/>
    <mergeCell ref="F238:G238"/>
    <mergeCell ref="B269:D269"/>
    <mergeCell ref="F269:G269"/>
    <mergeCell ref="M269:N269"/>
    <mergeCell ref="B270:D270"/>
    <mergeCell ref="F270:G270"/>
    <mergeCell ref="F271:G271"/>
    <mergeCell ref="M271:N271"/>
    <mergeCell ref="B198:D198"/>
    <mergeCell ref="F198:G198"/>
    <mergeCell ref="F276:G276"/>
    <mergeCell ref="M276:N276"/>
    <mergeCell ref="B277:D277"/>
    <mergeCell ref="F277:G277"/>
    <mergeCell ref="M277:N277"/>
    <mergeCell ref="B272:D272"/>
    <mergeCell ref="F272:G272"/>
    <mergeCell ref="M272:N272"/>
    <mergeCell ref="B190:D190"/>
    <mergeCell ref="F190:G190"/>
    <mergeCell ref="M190:N190"/>
    <mergeCell ref="B191:D191"/>
    <mergeCell ref="F191:G191"/>
    <mergeCell ref="M191:N191"/>
    <mergeCell ref="B199:D199"/>
    <mergeCell ref="F199:G199"/>
    <mergeCell ref="B202:D202"/>
    <mergeCell ref="F202:G202"/>
    <mergeCell ref="M199:N199"/>
    <mergeCell ref="B200:D200"/>
    <mergeCell ref="F200:G200"/>
    <mergeCell ref="M200:N200"/>
    <mergeCell ref="B201:D201"/>
    <mergeCell ref="F201:G201"/>
    <mergeCell ref="B195:D195"/>
    <mergeCell ref="F195:G195"/>
    <mergeCell ref="M195:N195"/>
    <mergeCell ref="B192:D192"/>
    <mergeCell ref="F192:G192"/>
    <mergeCell ref="M192:N192"/>
    <mergeCell ref="B193:D193"/>
    <mergeCell ref="F193:G193"/>
    <mergeCell ref="M193:N193"/>
    <mergeCell ref="B194:D194"/>
    <mergeCell ref="F194:G194"/>
    <mergeCell ref="M194:N194"/>
    <mergeCell ref="F207:G207"/>
    <mergeCell ref="M207:N207"/>
    <mergeCell ref="B196:D196"/>
    <mergeCell ref="F196:G196"/>
    <mergeCell ref="M196:N196"/>
    <mergeCell ref="B197:D197"/>
    <mergeCell ref="F197:G197"/>
    <mergeCell ref="M197:N197"/>
    <mergeCell ref="B205:D205"/>
    <mergeCell ref="M198:N198"/>
    <mergeCell ref="F205:G205"/>
    <mergeCell ref="M205:N205"/>
    <mergeCell ref="M202:N202"/>
    <mergeCell ref="B203:D203"/>
    <mergeCell ref="F203:G203"/>
    <mergeCell ref="M203:N203"/>
    <mergeCell ref="B204:D204"/>
    <mergeCell ref="F204:G204"/>
    <mergeCell ref="M204:N204"/>
    <mergeCell ref="B206:D206"/>
    <mergeCell ref="F206:G206"/>
    <mergeCell ref="M206:N206"/>
    <mergeCell ref="B209:D209"/>
    <mergeCell ref="F209:G209"/>
    <mergeCell ref="M209:N209"/>
    <mergeCell ref="B208:D208"/>
    <mergeCell ref="F208:G208"/>
    <mergeCell ref="M208:N208"/>
    <mergeCell ref="B207:D207"/>
    <mergeCell ref="B210:D210"/>
    <mergeCell ref="F210:G210"/>
    <mergeCell ref="M210:N210"/>
    <mergeCell ref="F213:G213"/>
    <mergeCell ref="M213:N213"/>
    <mergeCell ref="B213:D213"/>
    <mergeCell ref="M201:N201"/>
    <mergeCell ref="B216:D216"/>
    <mergeCell ref="F216:G216"/>
    <mergeCell ref="M216:N216"/>
    <mergeCell ref="B211:D211"/>
    <mergeCell ref="F211:G211"/>
    <mergeCell ref="M211:N211"/>
    <mergeCell ref="B212:D212"/>
    <mergeCell ref="F212:G212"/>
    <mergeCell ref="M212:N212"/>
    <mergeCell ref="B214:D214"/>
    <mergeCell ref="F214:G214"/>
    <mergeCell ref="M214:N214"/>
    <mergeCell ref="B215:D215"/>
    <mergeCell ref="F215:G215"/>
    <mergeCell ref="M215:N215"/>
    <mergeCell ref="M222:N222"/>
    <mergeCell ref="B217:D217"/>
    <mergeCell ref="F217:G217"/>
    <mergeCell ref="M217:N217"/>
    <mergeCell ref="B218:D218"/>
    <mergeCell ref="F218:G218"/>
    <mergeCell ref="M218:N218"/>
    <mergeCell ref="B219:D219"/>
    <mergeCell ref="F219:G219"/>
    <mergeCell ref="M219:N219"/>
    <mergeCell ref="F225:G225"/>
    <mergeCell ref="M225:N225"/>
    <mergeCell ref="B220:D220"/>
    <mergeCell ref="F220:G220"/>
    <mergeCell ref="M220:N220"/>
    <mergeCell ref="B221:D221"/>
    <mergeCell ref="F221:G221"/>
    <mergeCell ref="M221:N221"/>
    <mergeCell ref="B222:D222"/>
    <mergeCell ref="F222:G222"/>
    <mergeCell ref="B228:D228"/>
    <mergeCell ref="F228:G228"/>
    <mergeCell ref="M228:N228"/>
    <mergeCell ref="B223:D223"/>
    <mergeCell ref="F223:G223"/>
    <mergeCell ref="M223:N223"/>
    <mergeCell ref="B224:D224"/>
    <mergeCell ref="F224:G224"/>
    <mergeCell ref="M224:N224"/>
    <mergeCell ref="B225:D225"/>
    <mergeCell ref="B268:D268"/>
    <mergeCell ref="F268:G268"/>
    <mergeCell ref="M268:N268"/>
    <mergeCell ref="B263:D263"/>
    <mergeCell ref="B226:D226"/>
    <mergeCell ref="F226:G226"/>
    <mergeCell ref="M226:N226"/>
    <mergeCell ref="B227:D227"/>
    <mergeCell ref="F227:G227"/>
    <mergeCell ref="M227:N227"/>
    <mergeCell ref="B266:D266"/>
    <mergeCell ref="F266:G266"/>
    <mergeCell ref="M266:N266"/>
    <mergeCell ref="B267:D267"/>
    <mergeCell ref="F267:G267"/>
    <mergeCell ref="M267:N267"/>
    <mergeCell ref="F275:G275"/>
    <mergeCell ref="M275:N275"/>
    <mergeCell ref="B276:D276"/>
    <mergeCell ref="B273:D273"/>
    <mergeCell ref="F273:G273"/>
    <mergeCell ref="M273:N273"/>
    <mergeCell ref="B274:D274"/>
    <mergeCell ref="F274:G274"/>
    <mergeCell ref="M274:N274"/>
    <mergeCell ref="M474:N474"/>
    <mergeCell ref="B229:D229"/>
    <mergeCell ref="F229:G229"/>
    <mergeCell ref="M229:N229"/>
    <mergeCell ref="B466:D466"/>
    <mergeCell ref="F466:G466"/>
    <mergeCell ref="M466:N466"/>
    <mergeCell ref="M270:N270"/>
    <mergeCell ref="B271:D271"/>
    <mergeCell ref="B275:D275"/>
    <mergeCell ref="B477:D477"/>
    <mergeCell ref="F477:G477"/>
    <mergeCell ref="M477:N477"/>
    <mergeCell ref="B472:D472"/>
    <mergeCell ref="F472:G472"/>
    <mergeCell ref="M472:N472"/>
    <mergeCell ref="B473:D473"/>
    <mergeCell ref="F473:G473"/>
    <mergeCell ref="M473:N473"/>
    <mergeCell ref="B474:D474"/>
    <mergeCell ref="B475:D475"/>
    <mergeCell ref="F475:G475"/>
    <mergeCell ref="M475:N475"/>
    <mergeCell ref="B476:D476"/>
    <mergeCell ref="F476:G476"/>
    <mergeCell ref="M476:N476"/>
    <mergeCell ref="M483:N483"/>
    <mergeCell ref="B478:D478"/>
    <mergeCell ref="F478:G478"/>
    <mergeCell ref="M478:N478"/>
    <mergeCell ref="B479:D479"/>
    <mergeCell ref="F479:G479"/>
    <mergeCell ref="M479:N479"/>
    <mergeCell ref="B480:D480"/>
    <mergeCell ref="M480:N480"/>
    <mergeCell ref="B486:D486"/>
    <mergeCell ref="M486:N486"/>
    <mergeCell ref="B481:D481"/>
    <mergeCell ref="F481:G481"/>
    <mergeCell ref="M481:N481"/>
    <mergeCell ref="B482:D482"/>
    <mergeCell ref="F482:G482"/>
    <mergeCell ref="M482:N482"/>
    <mergeCell ref="B483:D483"/>
    <mergeCell ref="F483:G483"/>
    <mergeCell ref="B484:D484"/>
    <mergeCell ref="F484:G484"/>
    <mergeCell ref="M484:N484"/>
    <mergeCell ref="B485:D485"/>
    <mergeCell ref="F485:G485"/>
    <mergeCell ref="M485:N485"/>
    <mergeCell ref="M492:N492"/>
    <mergeCell ref="B487:D487"/>
    <mergeCell ref="F487:G487"/>
    <mergeCell ref="M487:N487"/>
    <mergeCell ref="B488:D488"/>
    <mergeCell ref="F488:G488"/>
    <mergeCell ref="M488:N488"/>
    <mergeCell ref="B489:D489"/>
    <mergeCell ref="F489:G489"/>
    <mergeCell ref="M489:N489"/>
    <mergeCell ref="B495:D495"/>
    <mergeCell ref="F495:G495"/>
    <mergeCell ref="M495:N495"/>
    <mergeCell ref="B490:D490"/>
    <mergeCell ref="F490:G490"/>
    <mergeCell ref="M490:N490"/>
    <mergeCell ref="B491:D491"/>
    <mergeCell ref="F491:G491"/>
    <mergeCell ref="M491:N491"/>
    <mergeCell ref="B492:D492"/>
    <mergeCell ref="B493:D493"/>
    <mergeCell ref="F493:G493"/>
    <mergeCell ref="M493:N493"/>
    <mergeCell ref="B494:D494"/>
    <mergeCell ref="F494:G494"/>
    <mergeCell ref="M494:N494"/>
    <mergeCell ref="F501:G501"/>
    <mergeCell ref="M501:N501"/>
    <mergeCell ref="B496:D496"/>
    <mergeCell ref="F496:G496"/>
    <mergeCell ref="M496:N496"/>
    <mergeCell ref="B497:D497"/>
    <mergeCell ref="F497:G497"/>
    <mergeCell ref="M497:N497"/>
    <mergeCell ref="B498:D498"/>
    <mergeCell ref="M498:N498"/>
    <mergeCell ref="B504:D504"/>
    <mergeCell ref="F504:G504"/>
    <mergeCell ref="M504:N504"/>
    <mergeCell ref="B499:D499"/>
    <mergeCell ref="F499:G499"/>
    <mergeCell ref="M499:N499"/>
    <mergeCell ref="B500:D500"/>
    <mergeCell ref="F500:G500"/>
    <mergeCell ref="M500:N500"/>
    <mergeCell ref="B501:D501"/>
    <mergeCell ref="B502:D502"/>
    <mergeCell ref="F502:G502"/>
    <mergeCell ref="M502:N502"/>
    <mergeCell ref="B503:D503"/>
    <mergeCell ref="F503:G503"/>
    <mergeCell ref="M503:N503"/>
    <mergeCell ref="M510:N510"/>
    <mergeCell ref="B505:D505"/>
    <mergeCell ref="F505:G505"/>
    <mergeCell ref="M505:N505"/>
    <mergeCell ref="B506:D506"/>
    <mergeCell ref="F506:G506"/>
    <mergeCell ref="M506:N506"/>
    <mergeCell ref="B507:D507"/>
    <mergeCell ref="F507:G507"/>
    <mergeCell ref="M507:N507"/>
    <mergeCell ref="B513:D513"/>
    <mergeCell ref="F513:G513"/>
    <mergeCell ref="M513:N513"/>
    <mergeCell ref="B508:D508"/>
    <mergeCell ref="F508:G508"/>
    <mergeCell ref="M508:N508"/>
    <mergeCell ref="B509:D509"/>
    <mergeCell ref="F509:G509"/>
    <mergeCell ref="M509:N509"/>
    <mergeCell ref="B510:D510"/>
    <mergeCell ref="B511:D511"/>
    <mergeCell ref="F511:G511"/>
    <mergeCell ref="M511:N511"/>
    <mergeCell ref="B512:D512"/>
    <mergeCell ref="F512:G512"/>
    <mergeCell ref="M512:N512"/>
    <mergeCell ref="M519:N519"/>
    <mergeCell ref="B514:D514"/>
    <mergeCell ref="F514:G514"/>
    <mergeCell ref="M514:N514"/>
    <mergeCell ref="B515:D515"/>
    <mergeCell ref="F515:G515"/>
    <mergeCell ref="M515:N515"/>
    <mergeCell ref="B516:D516"/>
    <mergeCell ref="F516:G516"/>
    <mergeCell ref="M516:N516"/>
    <mergeCell ref="F522:G522"/>
    <mergeCell ref="M522:N522"/>
    <mergeCell ref="B517:D517"/>
    <mergeCell ref="F517:G517"/>
    <mergeCell ref="M517:N517"/>
    <mergeCell ref="B518:D518"/>
    <mergeCell ref="F518:G518"/>
    <mergeCell ref="M518:N518"/>
    <mergeCell ref="B519:D519"/>
    <mergeCell ref="F519:G519"/>
    <mergeCell ref="B525:D525"/>
    <mergeCell ref="F525:G525"/>
    <mergeCell ref="M525:N525"/>
    <mergeCell ref="B520:D520"/>
    <mergeCell ref="F520:G520"/>
    <mergeCell ref="M520:N520"/>
    <mergeCell ref="B521:D521"/>
    <mergeCell ref="F521:G521"/>
    <mergeCell ref="M521:N521"/>
    <mergeCell ref="B522:D522"/>
    <mergeCell ref="B523:D523"/>
    <mergeCell ref="F523:G523"/>
    <mergeCell ref="M523:N523"/>
    <mergeCell ref="B524:D524"/>
    <mergeCell ref="F524:G524"/>
    <mergeCell ref="M524:N524"/>
    <mergeCell ref="M531:N531"/>
    <mergeCell ref="B526:D526"/>
    <mergeCell ref="F526:G526"/>
    <mergeCell ref="M526:N526"/>
    <mergeCell ref="B527:D527"/>
    <mergeCell ref="F527:G527"/>
    <mergeCell ref="M527:N527"/>
    <mergeCell ref="B528:D528"/>
    <mergeCell ref="F528:G528"/>
    <mergeCell ref="M528:N528"/>
    <mergeCell ref="F534:G534"/>
    <mergeCell ref="M534:N534"/>
    <mergeCell ref="B529:D529"/>
    <mergeCell ref="F529:G529"/>
    <mergeCell ref="M529:N529"/>
    <mergeCell ref="B530:D530"/>
    <mergeCell ref="F530:G530"/>
    <mergeCell ref="M530:N530"/>
    <mergeCell ref="B531:D531"/>
    <mergeCell ref="F531:G531"/>
    <mergeCell ref="B537:D537"/>
    <mergeCell ref="F537:G537"/>
    <mergeCell ref="M537:N537"/>
    <mergeCell ref="B532:D532"/>
    <mergeCell ref="F532:G532"/>
    <mergeCell ref="M532:N532"/>
    <mergeCell ref="B533:D533"/>
    <mergeCell ref="F533:G533"/>
    <mergeCell ref="M533:N533"/>
    <mergeCell ref="B534:D534"/>
    <mergeCell ref="B535:D535"/>
    <mergeCell ref="F535:G535"/>
    <mergeCell ref="M535:N535"/>
    <mergeCell ref="B536:D536"/>
    <mergeCell ref="F536:G536"/>
    <mergeCell ref="M536:N536"/>
    <mergeCell ref="M543:N543"/>
    <mergeCell ref="B538:D538"/>
    <mergeCell ref="F538:G538"/>
    <mergeCell ref="M538:N538"/>
    <mergeCell ref="B539:D539"/>
    <mergeCell ref="F539:G539"/>
    <mergeCell ref="M539:N539"/>
    <mergeCell ref="B540:D540"/>
    <mergeCell ref="F540:G540"/>
    <mergeCell ref="M540:N540"/>
    <mergeCell ref="F546:G546"/>
    <mergeCell ref="M546:N546"/>
    <mergeCell ref="B541:D541"/>
    <mergeCell ref="F541:G541"/>
    <mergeCell ref="M541:N541"/>
    <mergeCell ref="B542:D542"/>
    <mergeCell ref="F542:G542"/>
    <mergeCell ref="M542:N542"/>
    <mergeCell ref="B543:D543"/>
    <mergeCell ref="F543:G543"/>
    <mergeCell ref="B549:D549"/>
    <mergeCell ref="F549:G549"/>
    <mergeCell ref="M549:N549"/>
    <mergeCell ref="B544:D544"/>
    <mergeCell ref="F544:G544"/>
    <mergeCell ref="M544:N544"/>
    <mergeCell ref="B545:D545"/>
    <mergeCell ref="F545:G545"/>
    <mergeCell ref="M545:N545"/>
    <mergeCell ref="B546:D546"/>
    <mergeCell ref="B547:D547"/>
    <mergeCell ref="F547:G547"/>
    <mergeCell ref="M547:N547"/>
    <mergeCell ref="B548:D548"/>
    <mergeCell ref="F548:G548"/>
    <mergeCell ref="M548:N548"/>
    <mergeCell ref="M555:N555"/>
    <mergeCell ref="B550:D550"/>
    <mergeCell ref="F550:G550"/>
    <mergeCell ref="M550:N550"/>
    <mergeCell ref="B551:D551"/>
    <mergeCell ref="F551:G551"/>
    <mergeCell ref="M551:N551"/>
    <mergeCell ref="B552:D552"/>
    <mergeCell ref="F552:G552"/>
    <mergeCell ref="M552:N552"/>
    <mergeCell ref="F558:G558"/>
    <mergeCell ref="M558:N558"/>
    <mergeCell ref="B553:D553"/>
    <mergeCell ref="F553:G553"/>
    <mergeCell ref="M553:N553"/>
    <mergeCell ref="B554:D554"/>
    <mergeCell ref="F554:G554"/>
    <mergeCell ref="M554:N554"/>
    <mergeCell ref="B555:D555"/>
    <mergeCell ref="F555:G555"/>
    <mergeCell ref="B561:D561"/>
    <mergeCell ref="F561:G561"/>
    <mergeCell ref="M561:N561"/>
    <mergeCell ref="B556:D556"/>
    <mergeCell ref="F556:G556"/>
    <mergeCell ref="M556:N556"/>
    <mergeCell ref="B557:D557"/>
    <mergeCell ref="F557:G557"/>
    <mergeCell ref="M557:N557"/>
    <mergeCell ref="B558:D558"/>
    <mergeCell ref="B559:D559"/>
    <mergeCell ref="F559:G559"/>
    <mergeCell ref="M559:N559"/>
    <mergeCell ref="B560:D560"/>
    <mergeCell ref="F560:G560"/>
    <mergeCell ref="M560:N560"/>
    <mergeCell ref="M567:N567"/>
    <mergeCell ref="B562:D562"/>
    <mergeCell ref="F562:G562"/>
    <mergeCell ref="M562:N562"/>
    <mergeCell ref="B563:D563"/>
    <mergeCell ref="F563:G563"/>
    <mergeCell ref="M563:N563"/>
    <mergeCell ref="B564:D564"/>
    <mergeCell ref="F564:G564"/>
    <mergeCell ref="M564:N564"/>
    <mergeCell ref="F570:G570"/>
    <mergeCell ref="M570:N570"/>
    <mergeCell ref="B565:D565"/>
    <mergeCell ref="F565:G565"/>
    <mergeCell ref="M565:N565"/>
    <mergeCell ref="B566:D566"/>
    <mergeCell ref="F566:G566"/>
    <mergeCell ref="M566:N566"/>
    <mergeCell ref="B567:D567"/>
    <mergeCell ref="F567:G567"/>
    <mergeCell ref="B573:D573"/>
    <mergeCell ref="F573:G573"/>
    <mergeCell ref="M573:N573"/>
    <mergeCell ref="B568:D568"/>
    <mergeCell ref="F568:G568"/>
    <mergeCell ref="M568:N568"/>
    <mergeCell ref="B569:D569"/>
    <mergeCell ref="F569:G569"/>
    <mergeCell ref="M569:N569"/>
    <mergeCell ref="B570:D570"/>
    <mergeCell ref="B571:D571"/>
    <mergeCell ref="F571:G571"/>
    <mergeCell ref="M571:N571"/>
    <mergeCell ref="B572:D572"/>
    <mergeCell ref="F572:G572"/>
    <mergeCell ref="M572:N572"/>
    <mergeCell ref="M579:N579"/>
    <mergeCell ref="B574:D574"/>
    <mergeCell ref="F574:G574"/>
    <mergeCell ref="M574:N574"/>
    <mergeCell ref="B575:D575"/>
    <mergeCell ref="F575:G575"/>
    <mergeCell ref="M575:N575"/>
    <mergeCell ref="B576:D576"/>
    <mergeCell ref="F576:G576"/>
    <mergeCell ref="M576:N576"/>
    <mergeCell ref="F582:G582"/>
    <mergeCell ref="M582:N582"/>
    <mergeCell ref="B577:D577"/>
    <mergeCell ref="F577:G577"/>
    <mergeCell ref="M577:N577"/>
    <mergeCell ref="B578:D578"/>
    <mergeCell ref="F578:G578"/>
    <mergeCell ref="M578:N578"/>
    <mergeCell ref="B579:D579"/>
    <mergeCell ref="F579:G579"/>
    <mergeCell ref="B585:D585"/>
    <mergeCell ref="F585:G585"/>
    <mergeCell ref="M585:N585"/>
    <mergeCell ref="B580:D580"/>
    <mergeCell ref="F580:G580"/>
    <mergeCell ref="M580:N580"/>
    <mergeCell ref="B581:D581"/>
    <mergeCell ref="F581:G581"/>
    <mergeCell ref="M581:N581"/>
    <mergeCell ref="B582:D582"/>
    <mergeCell ref="B583:D583"/>
    <mergeCell ref="F583:G583"/>
    <mergeCell ref="M583:N583"/>
    <mergeCell ref="B584:D584"/>
    <mergeCell ref="F584:G584"/>
    <mergeCell ref="M584:N584"/>
    <mergeCell ref="M591:N591"/>
    <mergeCell ref="B586:D586"/>
    <mergeCell ref="F586:G586"/>
    <mergeCell ref="M586:N586"/>
    <mergeCell ref="B587:D587"/>
    <mergeCell ref="F587:G587"/>
    <mergeCell ref="M587:N587"/>
    <mergeCell ref="B588:D588"/>
    <mergeCell ref="F588:G588"/>
    <mergeCell ref="M588:N588"/>
    <mergeCell ref="F594:G594"/>
    <mergeCell ref="M594:N594"/>
    <mergeCell ref="B589:D589"/>
    <mergeCell ref="F589:G589"/>
    <mergeCell ref="M589:N589"/>
    <mergeCell ref="B590:D590"/>
    <mergeCell ref="F590:G590"/>
    <mergeCell ref="M590:N590"/>
    <mergeCell ref="B591:D591"/>
    <mergeCell ref="F591:G591"/>
    <mergeCell ref="B597:D597"/>
    <mergeCell ref="F597:G597"/>
    <mergeCell ref="M597:N597"/>
    <mergeCell ref="B592:D592"/>
    <mergeCell ref="F592:G592"/>
    <mergeCell ref="M592:N592"/>
    <mergeCell ref="B593:D593"/>
    <mergeCell ref="F593:G593"/>
    <mergeCell ref="M593:N593"/>
    <mergeCell ref="B594:D594"/>
    <mergeCell ref="B595:D595"/>
    <mergeCell ref="F595:G595"/>
    <mergeCell ref="M595:N595"/>
    <mergeCell ref="B596:D596"/>
    <mergeCell ref="F596:G596"/>
    <mergeCell ref="M596:N596"/>
    <mergeCell ref="M603:N603"/>
    <mergeCell ref="B598:D598"/>
    <mergeCell ref="F598:G598"/>
    <mergeCell ref="M598:N598"/>
    <mergeCell ref="B599:D599"/>
    <mergeCell ref="F599:G599"/>
    <mergeCell ref="M599:N599"/>
    <mergeCell ref="B600:D600"/>
    <mergeCell ref="F600:G600"/>
    <mergeCell ref="M600:N600"/>
    <mergeCell ref="F606:G606"/>
    <mergeCell ref="M606:N606"/>
    <mergeCell ref="B601:D601"/>
    <mergeCell ref="F601:G601"/>
    <mergeCell ref="M601:N601"/>
    <mergeCell ref="B602:D602"/>
    <mergeCell ref="F602:G602"/>
    <mergeCell ref="M602:N602"/>
    <mergeCell ref="B603:D603"/>
    <mergeCell ref="F603:G603"/>
    <mergeCell ref="B609:D609"/>
    <mergeCell ref="F609:G609"/>
    <mergeCell ref="M609:N609"/>
    <mergeCell ref="B604:D604"/>
    <mergeCell ref="F604:G604"/>
    <mergeCell ref="M604:N604"/>
    <mergeCell ref="B605:D605"/>
    <mergeCell ref="F605:G605"/>
    <mergeCell ref="M605:N605"/>
    <mergeCell ref="B606:D606"/>
    <mergeCell ref="B607:D607"/>
    <mergeCell ref="F607:G607"/>
    <mergeCell ref="M607:N607"/>
    <mergeCell ref="B608:D608"/>
    <mergeCell ref="F608:G608"/>
    <mergeCell ref="M608:N608"/>
    <mergeCell ref="M615:N615"/>
    <mergeCell ref="B610:D610"/>
    <mergeCell ref="F610:G610"/>
    <mergeCell ref="M610:N610"/>
    <mergeCell ref="B611:D611"/>
    <mergeCell ref="F611:G611"/>
    <mergeCell ref="M611:N611"/>
    <mergeCell ref="B612:D612"/>
    <mergeCell ref="F612:G612"/>
    <mergeCell ref="M612:N612"/>
    <mergeCell ref="F618:G618"/>
    <mergeCell ref="M618:N618"/>
    <mergeCell ref="B613:D613"/>
    <mergeCell ref="F613:G613"/>
    <mergeCell ref="M613:N613"/>
    <mergeCell ref="B614:D614"/>
    <mergeCell ref="F614:G614"/>
    <mergeCell ref="M614:N614"/>
    <mergeCell ref="B615:D615"/>
    <mergeCell ref="F615:G615"/>
    <mergeCell ref="B621:D621"/>
    <mergeCell ref="F621:G621"/>
    <mergeCell ref="M621:N621"/>
    <mergeCell ref="B616:D616"/>
    <mergeCell ref="F616:G616"/>
    <mergeCell ref="M616:N616"/>
    <mergeCell ref="B617:D617"/>
    <mergeCell ref="F617:G617"/>
    <mergeCell ref="M617:N617"/>
    <mergeCell ref="B618:D618"/>
    <mergeCell ref="B619:D619"/>
    <mergeCell ref="F619:G619"/>
    <mergeCell ref="M619:N619"/>
    <mergeCell ref="B620:D620"/>
    <mergeCell ref="F620:G620"/>
    <mergeCell ref="M620:N620"/>
    <mergeCell ref="M627:N627"/>
    <mergeCell ref="B622:D622"/>
    <mergeCell ref="F622:G622"/>
    <mergeCell ref="M622:N622"/>
    <mergeCell ref="B623:D623"/>
    <mergeCell ref="F623:G623"/>
    <mergeCell ref="M623:N623"/>
    <mergeCell ref="B624:D624"/>
    <mergeCell ref="F624:G624"/>
    <mergeCell ref="M624:N624"/>
    <mergeCell ref="F630:G630"/>
    <mergeCell ref="M630:N630"/>
    <mergeCell ref="B625:D625"/>
    <mergeCell ref="F625:G625"/>
    <mergeCell ref="M625:N625"/>
    <mergeCell ref="B626:D626"/>
    <mergeCell ref="F626:G626"/>
    <mergeCell ref="M626:N626"/>
    <mergeCell ref="B627:D627"/>
    <mergeCell ref="F627:G627"/>
    <mergeCell ref="B633:D633"/>
    <mergeCell ref="F633:G633"/>
    <mergeCell ref="M633:N633"/>
    <mergeCell ref="B628:D628"/>
    <mergeCell ref="F628:G628"/>
    <mergeCell ref="M628:N628"/>
    <mergeCell ref="B629:D629"/>
    <mergeCell ref="F629:G629"/>
    <mergeCell ref="M629:N629"/>
    <mergeCell ref="B630:D630"/>
    <mergeCell ref="B631:D631"/>
    <mergeCell ref="F631:G631"/>
    <mergeCell ref="M631:N631"/>
    <mergeCell ref="B632:D632"/>
    <mergeCell ref="F632:G632"/>
    <mergeCell ref="M632:N632"/>
    <mergeCell ref="M639:N639"/>
    <mergeCell ref="B634:D634"/>
    <mergeCell ref="F634:G634"/>
    <mergeCell ref="M634:N634"/>
    <mergeCell ref="B635:D635"/>
    <mergeCell ref="F635:G635"/>
    <mergeCell ref="M635:N635"/>
    <mergeCell ref="B636:D636"/>
    <mergeCell ref="F636:G636"/>
    <mergeCell ref="M636:N636"/>
    <mergeCell ref="F642:G642"/>
    <mergeCell ref="M642:N642"/>
    <mergeCell ref="B637:D637"/>
    <mergeCell ref="F637:G637"/>
    <mergeCell ref="M637:N637"/>
    <mergeCell ref="B638:D638"/>
    <mergeCell ref="F638:G638"/>
    <mergeCell ref="M638:N638"/>
    <mergeCell ref="B639:D639"/>
    <mergeCell ref="F639:G639"/>
    <mergeCell ref="B645:D645"/>
    <mergeCell ref="F645:G645"/>
    <mergeCell ref="M645:N645"/>
    <mergeCell ref="B640:D640"/>
    <mergeCell ref="F640:G640"/>
    <mergeCell ref="M640:N640"/>
    <mergeCell ref="B641:D641"/>
    <mergeCell ref="F641:G641"/>
    <mergeCell ref="M641:N641"/>
    <mergeCell ref="B642:D642"/>
    <mergeCell ref="B643:D643"/>
    <mergeCell ref="F643:G643"/>
    <mergeCell ref="M643:N643"/>
    <mergeCell ref="B644:D644"/>
    <mergeCell ref="F644:G644"/>
    <mergeCell ref="M644:N644"/>
    <mergeCell ref="M651:N651"/>
    <mergeCell ref="B646:D646"/>
    <mergeCell ref="F646:G646"/>
    <mergeCell ref="M646:N646"/>
    <mergeCell ref="B647:D647"/>
    <mergeCell ref="F647:G647"/>
    <mergeCell ref="M647:N647"/>
    <mergeCell ref="B648:D648"/>
    <mergeCell ref="F648:G648"/>
    <mergeCell ref="M648:N648"/>
    <mergeCell ref="F653:G653"/>
    <mergeCell ref="M653:N653"/>
    <mergeCell ref="B649:D649"/>
    <mergeCell ref="F649:G649"/>
    <mergeCell ref="M649:N649"/>
    <mergeCell ref="B650:D650"/>
    <mergeCell ref="F650:G650"/>
    <mergeCell ref="M650:N650"/>
    <mergeCell ref="B651:D651"/>
    <mergeCell ref="F651:G651"/>
    <mergeCell ref="D104:G104"/>
    <mergeCell ref="A693:F693"/>
    <mergeCell ref="A699:F699"/>
    <mergeCell ref="B59:C59"/>
    <mergeCell ref="D59:H59"/>
    <mergeCell ref="J59:N59"/>
    <mergeCell ref="B652:D652"/>
    <mergeCell ref="F652:G652"/>
    <mergeCell ref="M652:N652"/>
    <mergeCell ref="B653:D653"/>
    <mergeCell ref="H101:N101"/>
    <mergeCell ref="H102:N102"/>
    <mergeCell ref="H103:N103"/>
    <mergeCell ref="H104:N104"/>
    <mergeCell ref="D98:G98"/>
    <mergeCell ref="D99:G99"/>
    <mergeCell ref="D100:G100"/>
    <mergeCell ref="D101:G101"/>
    <mergeCell ref="D102:G102"/>
    <mergeCell ref="D103:G103"/>
    <mergeCell ref="B79:C79"/>
    <mergeCell ref="D79:H79"/>
    <mergeCell ref="J79:N79"/>
    <mergeCell ref="H98:N98"/>
    <mergeCell ref="H99:N99"/>
    <mergeCell ref="H100:N100"/>
    <mergeCell ref="B99:C99"/>
    <mergeCell ref="B81:C81"/>
    <mergeCell ref="D81:H81"/>
    <mergeCell ref="J81:N81"/>
    <mergeCell ref="B71:C71"/>
    <mergeCell ref="D71:H71"/>
    <mergeCell ref="J71:N71"/>
    <mergeCell ref="J77:N77"/>
    <mergeCell ref="B78:C78"/>
    <mergeCell ref="D78:H78"/>
    <mergeCell ref="J78:N78"/>
    <mergeCell ref="B77:C77"/>
    <mergeCell ref="D77:H77"/>
    <mergeCell ref="J76:N76"/>
    <mergeCell ref="B69:C69"/>
    <mergeCell ref="D69:H69"/>
    <mergeCell ref="J69:N69"/>
    <mergeCell ref="B70:C70"/>
    <mergeCell ref="D70:H70"/>
    <mergeCell ref="J70:N70"/>
    <mergeCell ref="J66:N66"/>
    <mergeCell ref="B67:C67"/>
    <mergeCell ref="D67:H67"/>
    <mergeCell ref="J67:N67"/>
    <mergeCell ref="B68:C68"/>
    <mergeCell ref="D68:H68"/>
    <mergeCell ref="J68:N68"/>
    <mergeCell ref="B66:C66"/>
    <mergeCell ref="D66:H66"/>
    <mergeCell ref="B64:C64"/>
    <mergeCell ref="D64:H64"/>
    <mergeCell ref="J64:N64"/>
    <mergeCell ref="B65:C65"/>
    <mergeCell ref="D65:H65"/>
    <mergeCell ref="J65:N65"/>
    <mergeCell ref="B82:C82"/>
    <mergeCell ref="D82:H82"/>
    <mergeCell ref="J82:N82"/>
    <mergeCell ref="J91:N91"/>
    <mergeCell ref="J93:N93"/>
    <mergeCell ref="D72:H72"/>
    <mergeCell ref="D73:H73"/>
    <mergeCell ref="D74:H74"/>
    <mergeCell ref="D75:H75"/>
    <mergeCell ref="D76:H76"/>
    <mergeCell ref="D80:H80"/>
    <mergeCell ref="J80:N80"/>
    <mergeCell ref="J84:N84"/>
    <mergeCell ref="J87:N87"/>
    <mergeCell ref="J89:N89"/>
    <mergeCell ref="J72:N72"/>
    <mergeCell ref="J73:N73"/>
    <mergeCell ref="J74:N74"/>
    <mergeCell ref="J75:N75"/>
    <mergeCell ref="D87:H87"/>
    <mergeCell ref="J46:N46"/>
    <mergeCell ref="J48:N48"/>
    <mergeCell ref="J50:N50"/>
    <mergeCell ref="J52:N52"/>
    <mergeCell ref="J54:N54"/>
    <mergeCell ref="A694:B694"/>
    <mergeCell ref="C694:D694"/>
    <mergeCell ref="A686:E686"/>
    <mergeCell ref="A687:G687"/>
    <mergeCell ref="J56:N56"/>
    <mergeCell ref="B48:C48"/>
    <mergeCell ref="B50:C50"/>
    <mergeCell ref="B56:C56"/>
    <mergeCell ref="B61:C61"/>
    <mergeCell ref="B63:C63"/>
    <mergeCell ref="B84:C84"/>
    <mergeCell ref="B72:C72"/>
    <mergeCell ref="B73:C73"/>
    <mergeCell ref="B74:C74"/>
    <mergeCell ref="B75:C75"/>
    <mergeCell ref="D93:H93"/>
    <mergeCell ref="B94:C94"/>
    <mergeCell ref="D94:H94"/>
    <mergeCell ref="J94:N94"/>
    <mergeCell ref="B91:C91"/>
    <mergeCell ref="B93:C93"/>
    <mergeCell ref="D89:H89"/>
    <mergeCell ref="B90:C90"/>
    <mergeCell ref="D90:H90"/>
    <mergeCell ref="J90:N90"/>
    <mergeCell ref="D91:H91"/>
    <mergeCell ref="B92:C92"/>
    <mergeCell ref="D92:H92"/>
    <mergeCell ref="J92:N92"/>
    <mergeCell ref="B87:C87"/>
    <mergeCell ref="B89:C89"/>
    <mergeCell ref="D84:H84"/>
    <mergeCell ref="B85:C85"/>
    <mergeCell ref="D85:H85"/>
    <mergeCell ref="J85:N85"/>
    <mergeCell ref="D86:H86"/>
    <mergeCell ref="B88:C88"/>
    <mergeCell ref="D88:H88"/>
    <mergeCell ref="J88:N88"/>
    <mergeCell ref="B86:C86"/>
    <mergeCell ref="J86:N86"/>
    <mergeCell ref="B62:C62"/>
    <mergeCell ref="D62:H62"/>
    <mergeCell ref="J62:N62"/>
    <mergeCell ref="D63:H63"/>
    <mergeCell ref="B83:C83"/>
    <mergeCell ref="D83:H83"/>
    <mergeCell ref="J83:N83"/>
    <mergeCell ref="J63:N63"/>
    <mergeCell ref="B76:C76"/>
    <mergeCell ref="B80:C80"/>
    <mergeCell ref="D56:H56"/>
    <mergeCell ref="B57:C57"/>
    <mergeCell ref="D57:H57"/>
    <mergeCell ref="J57:N57"/>
    <mergeCell ref="D61:H61"/>
    <mergeCell ref="D58:H58"/>
    <mergeCell ref="J58:N58"/>
    <mergeCell ref="J61:N61"/>
    <mergeCell ref="D52:H52"/>
    <mergeCell ref="B53:C53"/>
    <mergeCell ref="D53:H53"/>
    <mergeCell ref="J53:N53"/>
    <mergeCell ref="D54:H54"/>
    <mergeCell ref="B55:C55"/>
    <mergeCell ref="D55:H55"/>
    <mergeCell ref="J55:N55"/>
    <mergeCell ref="B52:C52"/>
    <mergeCell ref="B54:C54"/>
    <mergeCell ref="B103:C103"/>
    <mergeCell ref="B127:F127"/>
    <mergeCell ref="J126:N126"/>
    <mergeCell ref="A97:N97"/>
    <mergeCell ref="B126:F126"/>
    <mergeCell ref="G126:H126"/>
    <mergeCell ref="B98:C98"/>
    <mergeCell ref="A106:N106"/>
    <mergeCell ref="A113:N113"/>
    <mergeCell ref="A119:N119"/>
    <mergeCell ref="B132:F132"/>
    <mergeCell ref="F136:L136"/>
    <mergeCell ref="A122:N122"/>
    <mergeCell ref="B49:C49"/>
    <mergeCell ref="D49:H49"/>
    <mergeCell ref="J49:N49"/>
    <mergeCell ref="D50:H50"/>
    <mergeCell ref="B51:C51"/>
    <mergeCell ref="D51:H51"/>
    <mergeCell ref="J51:N51"/>
    <mergeCell ref="A109:N109"/>
    <mergeCell ref="B128:F128"/>
    <mergeCell ref="G128:H128"/>
    <mergeCell ref="J128:N128"/>
    <mergeCell ref="B138:E138"/>
    <mergeCell ref="M138:N138"/>
    <mergeCell ref="G132:H132"/>
    <mergeCell ref="J132:N132"/>
    <mergeCell ref="J133:N133"/>
    <mergeCell ref="G133:H133"/>
    <mergeCell ref="A29:M29"/>
    <mergeCell ref="A28:M28"/>
    <mergeCell ref="B130:F130"/>
    <mergeCell ref="G130:H130"/>
    <mergeCell ref="J130:N130"/>
    <mergeCell ref="B129:F129"/>
    <mergeCell ref="G129:H129"/>
    <mergeCell ref="J129:N129"/>
    <mergeCell ref="J127:N127"/>
    <mergeCell ref="G127:H127"/>
    <mergeCell ref="J45:N45"/>
    <mergeCell ref="D45:H45"/>
    <mergeCell ref="B45:C45"/>
    <mergeCell ref="D146:L146"/>
    <mergeCell ref="A722:N722"/>
    <mergeCell ref="A723:N723"/>
    <mergeCell ref="A690:N690"/>
    <mergeCell ref="A691:C691"/>
    <mergeCell ref="A692:D692"/>
    <mergeCell ref="B58:C58"/>
    <mergeCell ref="B95:C95"/>
    <mergeCell ref="D95:H95"/>
    <mergeCell ref="J95:N95"/>
    <mergeCell ref="B47:C47"/>
    <mergeCell ref="D47:H47"/>
    <mergeCell ref="J47:N47"/>
    <mergeCell ref="D48:H48"/>
    <mergeCell ref="B60:C60"/>
    <mergeCell ref="D60:H60"/>
    <mergeCell ref="J60:N60"/>
    <mergeCell ref="D46:H46"/>
    <mergeCell ref="B46:C46"/>
    <mergeCell ref="G114:N114"/>
    <mergeCell ref="G115:N115"/>
    <mergeCell ref="G116:N116"/>
    <mergeCell ref="G117:N117"/>
    <mergeCell ref="B114:F114"/>
    <mergeCell ref="B115:F115"/>
    <mergeCell ref="B116:F116"/>
    <mergeCell ref="B117:F117"/>
  </mergeCells>
  <dataValidations count="1">
    <dataValidation type="list" showInputMessage="1" showErrorMessage="1" sqref="E711:G711">
      <formula1>$A$1:$A$5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T144"/>
  <sheetViews>
    <sheetView zoomScalePageLayoutView="0" workbookViewId="0" topLeftCell="A10">
      <selection activeCell="A29" sqref="A29:S29"/>
    </sheetView>
  </sheetViews>
  <sheetFormatPr defaultColWidth="9.140625" defaultRowHeight="15"/>
  <cols>
    <col min="1" max="2" width="5.7109375" style="1" customWidth="1"/>
    <col min="3" max="3" width="6.7109375" style="1" customWidth="1"/>
    <col min="4" max="4" width="13.57421875" style="1" customWidth="1"/>
    <col min="5" max="5" width="5.57421875" style="1" customWidth="1"/>
    <col min="6" max="6" width="3.421875" style="1" customWidth="1"/>
    <col min="7" max="7" width="6.140625" style="1" customWidth="1"/>
    <col min="8" max="8" width="10.00390625" style="1" customWidth="1"/>
    <col min="9" max="9" width="5.7109375" style="1" customWidth="1"/>
    <col min="10" max="10" width="4.140625" style="1" customWidth="1"/>
    <col min="11" max="11" width="7.7109375" style="1" customWidth="1"/>
    <col min="12" max="12" width="6.8515625" style="1" customWidth="1"/>
    <col min="13" max="13" width="5.421875" style="1" customWidth="1"/>
    <col min="14" max="14" width="3.140625" style="1" customWidth="1"/>
    <col min="15" max="15" width="6.28125" style="1" customWidth="1"/>
    <col min="16" max="16" width="5.140625" style="1" customWidth="1"/>
    <col min="17" max="17" width="7.00390625" style="1" customWidth="1"/>
    <col min="18" max="18" width="10.00390625" style="1" customWidth="1"/>
    <col min="19" max="19" width="7.28125" style="1" customWidth="1"/>
    <col min="20" max="16384" width="9.140625" style="1" customWidth="1"/>
  </cols>
  <sheetData>
    <row r="1" ht="14.25" customHeight="1" hidden="1"/>
    <row r="2" spans="1:7" ht="27" customHeight="1" hidden="1">
      <c r="A2" s="116"/>
      <c r="B2" s="118"/>
      <c r="C2" s="118"/>
      <c r="D2" s="63"/>
      <c r="F2" s="116" t="s">
        <v>205</v>
      </c>
      <c r="G2" s="95"/>
    </row>
    <row r="3" spans="1:7" ht="27" customHeight="1" hidden="1">
      <c r="A3" s="117"/>
      <c r="B3" s="107"/>
      <c r="C3" s="107"/>
      <c r="D3" s="63"/>
      <c r="F3" s="117" t="s">
        <v>206</v>
      </c>
      <c r="G3" s="95"/>
    </row>
    <row r="4" spans="1:6" ht="20.25" customHeight="1" hidden="1">
      <c r="A4" s="117" t="s">
        <v>207</v>
      </c>
      <c r="B4" s="107"/>
      <c r="C4" s="107"/>
      <c r="D4" s="63"/>
      <c r="F4" s="117" t="s">
        <v>208</v>
      </c>
    </row>
    <row r="5" spans="1:6" ht="27.75" customHeight="1" hidden="1">
      <c r="A5" s="117" t="s">
        <v>209</v>
      </c>
      <c r="B5" s="107"/>
      <c r="C5" s="107"/>
      <c r="D5" s="63"/>
      <c r="F5" s="117" t="s">
        <v>210</v>
      </c>
    </row>
    <row r="6" spans="1:6" ht="35.25" customHeight="1" hidden="1">
      <c r="A6" s="117" t="s">
        <v>193</v>
      </c>
      <c r="B6" s="107"/>
      <c r="C6" s="107"/>
      <c r="D6" s="63"/>
      <c r="F6" s="117" t="s">
        <v>194</v>
      </c>
    </row>
    <row r="7" spans="1:6" ht="35.25" customHeight="1" hidden="1">
      <c r="A7" s="117" t="s">
        <v>160</v>
      </c>
      <c r="B7" s="107"/>
      <c r="C7" s="107"/>
      <c r="D7" s="63"/>
      <c r="F7" s="117" t="s">
        <v>198</v>
      </c>
    </row>
    <row r="8" spans="1:6" ht="48.75" customHeight="1" hidden="1">
      <c r="A8" s="117" t="s">
        <v>159</v>
      </c>
      <c r="B8" s="107"/>
      <c r="C8" s="107"/>
      <c r="D8" s="63"/>
      <c r="F8" s="117" t="s">
        <v>199</v>
      </c>
    </row>
    <row r="9" spans="1:6" ht="24.75" customHeight="1" hidden="1">
      <c r="A9" s="117" t="s">
        <v>158</v>
      </c>
      <c r="B9" s="107"/>
      <c r="C9" s="107"/>
      <c r="D9" s="63"/>
      <c r="F9" s="117" t="s">
        <v>195</v>
      </c>
    </row>
    <row r="10" spans="1:3" ht="15">
      <c r="A10" s="63"/>
      <c r="B10" s="63"/>
      <c r="C10" s="63"/>
    </row>
    <row r="11" spans="4:19" ht="43.5" customHeight="1">
      <c r="D11" s="41"/>
      <c r="E11" s="41"/>
      <c r="F11" s="41"/>
      <c r="G11" s="41"/>
      <c r="H11" s="41"/>
      <c r="I11" s="41"/>
      <c r="J11" s="41"/>
      <c r="K11" s="41"/>
      <c r="L11" s="41"/>
      <c r="M11" s="265" t="s">
        <v>211</v>
      </c>
      <c r="N11" s="266"/>
      <c r="O11" s="266"/>
      <c r="P11" s="266"/>
      <c r="Q11" s="266"/>
      <c r="R11" s="266"/>
      <c r="S11" s="266"/>
    </row>
    <row r="12" spans="13:19" ht="18.75">
      <c r="M12" s="42" t="s">
        <v>17</v>
      </c>
      <c r="N12" s="243"/>
      <c r="O12" s="267"/>
      <c r="P12" s="267"/>
      <c r="Q12" s="267"/>
      <c r="R12" s="267"/>
      <c r="S12" s="267"/>
    </row>
    <row r="13" spans="13:19" ht="15.75">
      <c r="M13" s="40"/>
      <c r="N13" s="341" t="s">
        <v>41</v>
      </c>
      <c r="O13" s="342"/>
      <c r="P13" s="342"/>
      <c r="Q13" s="342"/>
      <c r="R13" s="342"/>
      <c r="S13" s="342"/>
    </row>
    <row r="14" spans="1:19" ht="24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68"/>
      <c r="N14" s="269"/>
      <c r="O14" s="269"/>
      <c r="P14" s="269"/>
      <c r="Q14" s="269"/>
      <c r="R14" s="269"/>
      <c r="S14" s="269"/>
    </row>
    <row r="15" spans="1:19" ht="1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45" t="s">
        <v>257</v>
      </c>
      <c r="N15" s="346"/>
      <c r="O15" s="346"/>
      <c r="P15" s="346"/>
      <c r="Q15" s="346"/>
      <c r="R15" s="346"/>
      <c r="S15" s="346"/>
    </row>
    <row r="16" spans="1:19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8"/>
      <c r="N16" s="269"/>
      <c r="O16" s="269"/>
      <c r="P16" s="269"/>
      <c r="Q16" s="269"/>
      <c r="R16" s="269"/>
      <c r="S16" s="269"/>
    </row>
    <row r="17" spans="1:19" ht="1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43" t="s">
        <v>212</v>
      </c>
      <c r="N17" s="344"/>
      <c r="O17" s="344"/>
      <c r="P17" s="344"/>
      <c r="Q17" s="344"/>
      <c r="R17" s="344"/>
      <c r="S17" s="344"/>
    </row>
    <row r="18" spans="1:19" ht="18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6"/>
      <c r="N18" s="36"/>
      <c r="O18" s="36"/>
      <c r="P18" s="36"/>
      <c r="Q18" s="36"/>
      <c r="R18" s="36"/>
      <c r="S18" s="36"/>
    </row>
    <row r="19" spans="1:19" ht="56.25" customHeight="1">
      <c r="A19" s="270" t="s">
        <v>213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</row>
    <row r="20" spans="1:19" ht="18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8.75">
      <c r="A21" s="271" t="s">
        <v>36</v>
      </c>
      <c r="B21" s="271"/>
      <c r="C21" s="27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</row>
    <row r="22" spans="1:19" ht="18.75">
      <c r="A22" s="272"/>
      <c r="B22" s="272"/>
      <c r="C22" s="272"/>
      <c r="D22" s="272"/>
      <c r="E22" s="272"/>
      <c r="F22" s="272"/>
      <c r="G22" s="272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</row>
    <row r="23" spans="1:20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63"/>
    </row>
    <row r="24" spans="1:19" ht="18.75">
      <c r="A24" s="264" t="s">
        <v>35</v>
      </c>
      <c r="B24" s="264"/>
      <c r="C24" s="264"/>
      <c r="D24" s="302"/>
      <c r="E24" s="276" t="s">
        <v>34</v>
      </c>
      <c r="F24" s="277"/>
      <c r="G24" s="277"/>
      <c r="H24" s="277"/>
      <c r="I24" s="277"/>
      <c r="J24" s="277"/>
      <c r="K24" s="277"/>
      <c r="L24" s="278"/>
      <c r="M24" s="264" t="s">
        <v>33</v>
      </c>
      <c r="N24" s="264"/>
      <c r="O24" s="264"/>
      <c r="P24" s="264"/>
      <c r="Q24" s="264" t="s">
        <v>32</v>
      </c>
      <c r="R24" s="264"/>
      <c r="S24" s="264"/>
    </row>
    <row r="25" spans="1:19" ht="18.75">
      <c r="A25" s="255"/>
      <c r="B25" s="255"/>
      <c r="C25" s="255"/>
      <c r="D25" s="255"/>
      <c r="E25" s="281"/>
      <c r="F25" s="282"/>
      <c r="G25" s="282"/>
      <c r="H25" s="282"/>
      <c r="I25" s="282"/>
      <c r="J25" s="282"/>
      <c r="K25" s="282"/>
      <c r="L25" s="283"/>
      <c r="M25" s="279"/>
      <c r="N25" s="279"/>
      <c r="O25" s="279"/>
      <c r="P25" s="279"/>
      <c r="Q25" s="279"/>
      <c r="R25" s="279"/>
      <c r="S25" s="279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.75">
      <c r="A27" s="5"/>
      <c r="B27" s="5"/>
      <c r="C27" s="5"/>
      <c r="D27" s="5"/>
      <c r="E27" s="5"/>
      <c r="F27" s="5"/>
      <c r="G27" s="5"/>
      <c r="H27" s="5"/>
      <c r="I27" s="5"/>
      <c r="J27" s="2"/>
      <c r="K27" s="2"/>
      <c r="L27" s="2"/>
      <c r="M27" s="9"/>
      <c r="N27" s="9"/>
      <c r="O27" s="9"/>
      <c r="P27" s="9"/>
      <c r="Q27" s="9"/>
      <c r="R27" s="9"/>
      <c r="S27" s="9"/>
    </row>
    <row r="28" spans="1:19" ht="18.75">
      <c r="A28" s="260" t="s">
        <v>31</v>
      </c>
      <c r="B28" s="260"/>
      <c r="C28" s="260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"/>
      <c r="P28" s="2"/>
      <c r="Q28" s="2"/>
      <c r="R28" s="2"/>
      <c r="S28" s="2"/>
    </row>
    <row r="29" spans="1:19" ht="18.75">
      <c r="A29" s="291"/>
      <c r="B29" s="291"/>
      <c r="C29" s="29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</row>
    <row r="30" spans="1:19" ht="15">
      <c r="A30" s="12"/>
      <c r="B30" s="12"/>
      <c r="C30" s="12"/>
      <c r="D30" s="12"/>
      <c r="E30" s="249" t="s">
        <v>214</v>
      </c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</row>
    <row r="31" spans="1:19" ht="18.75" customHeight="1">
      <c r="A31" s="253" t="s">
        <v>116</v>
      </c>
      <c r="B31" s="253"/>
      <c r="C31" s="253"/>
      <c r="D31" s="253"/>
      <c r="E31" s="253"/>
      <c r="F31" s="253"/>
      <c r="G31" s="253"/>
      <c r="H31" s="253"/>
      <c r="I31" s="253"/>
      <c r="J31" s="35"/>
      <c r="K31" s="35"/>
      <c r="L31" s="35"/>
      <c r="M31" s="32"/>
      <c r="N31" s="32"/>
      <c r="O31" s="32"/>
      <c r="P31" s="32"/>
      <c r="Q31" s="32"/>
      <c r="R31" s="32"/>
      <c r="S31" s="32"/>
    </row>
    <row r="32" spans="1:19" ht="18.75" customHeight="1">
      <c r="A32" s="98" t="s">
        <v>115</v>
      </c>
      <c r="B32" s="98"/>
      <c r="C32" s="98"/>
      <c r="D32" s="10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</row>
    <row r="33" spans="1:19" ht="18.75" customHeight="1">
      <c r="A33" s="171"/>
      <c r="B33" s="171"/>
      <c r="C33" s="171"/>
      <c r="D33" s="173"/>
      <c r="E33" s="175"/>
      <c r="F33" s="175"/>
      <c r="G33" s="248" t="s">
        <v>215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175"/>
    </row>
    <row r="34" spans="1:18" ht="18.75" customHeight="1">
      <c r="A34" s="98" t="s">
        <v>30</v>
      </c>
      <c r="B34" s="98"/>
      <c r="C34" s="98"/>
      <c r="D34" s="98"/>
      <c r="E34" s="98"/>
      <c r="F34" s="98"/>
      <c r="G34" s="98"/>
      <c r="H34" s="98"/>
      <c r="I34" s="61"/>
      <c r="J34" s="101" t="s">
        <v>29</v>
      </c>
      <c r="L34" s="101"/>
      <c r="M34" s="101"/>
      <c r="N34" s="101"/>
      <c r="O34" s="101"/>
      <c r="P34" s="101"/>
      <c r="R34" s="97"/>
    </row>
    <row r="35" spans="1:18" ht="15.75" customHeight="1">
      <c r="A35" s="98" t="s">
        <v>28</v>
      </c>
      <c r="B35" s="98"/>
      <c r="C35" s="98"/>
      <c r="D35" s="98"/>
      <c r="E35" s="98"/>
      <c r="F35" s="98"/>
      <c r="G35" s="98"/>
      <c r="H35" s="98"/>
      <c r="I35" s="98"/>
      <c r="J35" s="98"/>
      <c r="K35" s="185"/>
      <c r="L35" s="98" t="s">
        <v>16</v>
      </c>
      <c r="M35" s="98"/>
      <c r="N35" s="98"/>
      <c r="O35" s="98"/>
      <c r="P35" s="98"/>
      <c r="R35" s="97"/>
    </row>
    <row r="36" spans="1:19" ht="18.75">
      <c r="A36" s="98" t="s">
        <v>27</v>
      </c>
      <c r="B36" s="98"/>
      <c r="C36" s="98"/>
      <c r="D36" s="99"/>
      <c r="E36" s="105"/>
      <c r="F36" s="98" t="s">
        <v>16</v>
      </c>
      <c r="H36" s="98"/>
      <c r="I36" s="98"/>
      <c r="K36" s="31"/>
      <c r="L36" s="31"/>
      <c r="O36" s="13"/>
      <c r="P36" s="13"/>
      <c r="Q36" s="13"/>
      <c r="R36" s="13"/>
      <c r="S36" s="13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 customHeight="1">
      <c r="A38" s="253" t="s">
        <v>26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</row>
    <row r="39" spans="1:19" ht="27.75" customHeight="1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</row>
    <row r="40" spans="1:19" ht="21.75" customHeight="1">
      <c r="A40" s="128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1" t="s">
        <v>216</v>
      </c>
      <c r="N40" s="251"/>
      <c r="O40" s="251"/>
      <c r="P40" s="251"/>
      <c r="Q40" s="251"/>
      <c r="R40" s="251"/>
      <c r="S40" s="251"/>
    </row>
    <row r="41" spans="1:19" ht="40.5" customHeight="1">
      <c r="A41" s="133">
        <v>1</v>
      </c>
      <c r="B41" s="247" t="s">
        <v>25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39"/>
      <c r="N41" s="240"/>
      <c r="O41" s="240"/>
      <c r="P41" s="240"/>
      <c r="Q41" s="240"/>
      <c r="R41" s="240"/>
      <c r="S41" s="241"/>
    </row>
    <row r="42" spans="1:19" ht="18.75">
      <c r="A42" s="133">
        <v>2</v>
      </c>
      <c r="B42" s="250" t="s">
        <v>24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36"/>
      <c r="N42" s="237"/>
      <c r="O42" s="237"/>
      <c r="P42" s="237"/>
      <c r="Q42" s="237"/>
      <c r="R42" s="237"/>
      <c r="S42" s="238"/>
    </row>
    <row r="43" spans="1:19" ht="38.25" customHeight="1">
      <c r="A43" s="133">
        <v>3</v>
      </c>
      <c r="B43" s="247" t="s">
        <v>23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39"/>
      <c r="N43" s="240"/>
      <c r="O43" s="240"/>
      <c r="P43" s="240"/>
      <c r="Q43" s="240"/>
      <c r="R43" s="240"/>
      <c r="S43" s="241"/>
    </row>
    <row r="44" spans="1:19" ht="18.75" customHeight="1">
      <c r="A44" s="133">
        <v>4</v>
      </c>
      <c r="B44" s="247" t="s">
        <v>22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2"/>
      <c r="N44" s="242"/>
      <c r="O44" s="242"/>
      <c r="P44" s="242"/>
      <c r="Q44" s="242"/>
      <c r="R44" s="242"/>
      <c r="S44" s="242"/>
    </row>
    <row r="45" spans="1:19" ht="18.75" customHeight="1">
      <c r="A45" s="133">
        <v>5</v>
      </c>
      <c r="B45" s="247" t="s">
        <v>21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2"/>
      <c r="N45" s="242"/>
      <c r="O45" s="242"/>
      <c r="P45" s="242"/>
      <c r="Q45" s="242"/>
      <c r="R45" s="242"/>
      <c r="S45" s="242"/>
    </row>
    <row r="46" spans="1:19" ht="18.75" customHeight="1">
      <c r="A46" s="134">
        <v>6</v>
      </c>
      <c r="B46" s="247" t="s">
        <v>20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2"/>
      <c r="N46" s="242"/>
      <c r="O46" s="242"/>
      <c r="P46" s="242"/>
      <c r="Q46" s="242"/>
      <c r="R46" s="242"/>
      <c r="S46" s="242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.75" customHeight="1">
      <c r="A48" s="244" t="s">
        <v>19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</row>
    <row r="49" spans="1:19" ht="79.5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</row>
    <row r="50" spans="1:19" s="120" customFormat="1" ht="18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18.75">
      <c r="A51" s="245" t="s">
        <v>217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</row>
    <row r="52" spans="1:10" ht="18.75">
      <c r="A52" s="259" t="s">
        <v>218</v>
      </c>
      <c r="B52" s="259"/>
      <c r="C52" s="259"/>
      <c r="D52" s="259"/>
      <c r="E52" s="259"/>
      <c r="F52" s="259"/>
      <c r="G52" s="259"/>
      <c r="H52" s="259"/>
      <c r="I52" s="259"/>
      <c r="J52" s="259"/>
    </row>
    <row r="53" spans="1:19" ht="53.25" customHeight="1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</row>
    <row r="55" spans="1:19" ht="18.75">
      <c r="A55" s="263" t="s">
        <v>219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6" spans="1:19" ht="18.75">
      <c r="A56" s="260"/>
      <c r="B56" s="260"/>
      <c r="C56" s="260"/>
      <c r="D56" s="261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</row>
    <row r="57" spans="1:19" ht="57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</row>
    <row r="58" spans="1:19" ht="15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6" ht="18.75">
      <c r="A59" s="170" t="s">
        <v>248</v>
      </c>
      <c r="B59" s="97"/>
      <c r="C59" s="97"/>
      <c r="D59" s="25"/>
      <c r="E59" s="181"/>
      <c r="F59" s="172"/>
      <c r="G59" s="181"/>
      <c r="H59" s="25"/>
      <c r="I59" s="25"/>
      <c r="J59" s="25"/>
      <c r="K59" s="25"/>
      <c r="L59" s="25"/>
      <c r="M59" s="243"/>
      <c r="N59" s="243"/>
      <c r="O59" s="176" t="s">
        <v>220</v>
      </c>
      <c r="P59" s="177"/>
    </row>
    <row r="60" spans="1:19" ht="18.75">
      <c r="A60" s="257" t="s">
        <v>18</v>
      </c>
      <c r="B60" s="257"/>
      <c r="C60" s="257"/>
      <c r="D60" s="258"/>
      <c r="E60" s="258"/>
      <c r="F60" s="258"/>
      <c r="G60" s="258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</row>
    <row r="61" spans="1:19" ht="65.25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</row>
    <row r="62" ht="15">
      <c r="S62" s="2"/>
    </row>
    <row r="63" spans="1:19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spans="1:19" ht="18.75">
      <c r="A64" s="260" t="s">
        <v>221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30"/>
      <c r="Q64" s="30"/>
      <c r="R64" s="30"/>
      <c r="S64" s="30"/>
    </row>
    <row r="65" spans="1:19" ht="16.5" customHeight="1">
      <c r="A65" s="29" t="s">
        <v>15</v>
      </c>
      <c r="B65" s="288">
        <f>Портфолио!A8</f>
        <v>0</v>
      </c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</row>
    <row r="66" spans="1:19" ht="18.75">
      <c r="A66" s="5"/>
      <c r="B66" s="5"/>
      <c r="C66" s="5"/>
      <c r="D66" s="303" t="s">
        <v>14</v>
      </c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</row>
    <row r="67" spans="1:18" ht="18.75">
      <c r="A67" s="33" t="s">
        <v>13</v>
      </c>
      <c r="B67" s="98"/>
      <c r="C67" s="98"/>
      <c r="D67" s="185"/>
      <c r="E67" s="98" t="s">
        <v>12</v>
      </c>
      <c r="G67" s="243"/>
      <c r="H67" s="243"/>
      <c r="I67" s="33" t="s">
        <v>117</v>
      </c>
      <c r="L67" s="31"/>
      <c r="M67" s="31"/>
      <c r="N67" s="31"/>
      <c r="O67" s="21"/>
      <c r="P67" s="63"/>
      <c r="Q67" s="63"/>
      <c r="R67" s="28"/>
    </row>
    <row r="68" spans="1:19" ht="18.75" customHeight="1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</row>
    <row r="69" spans="1:19" ht="18.75">
      <c r="A69" s="34" t="s">
        <v>11</v>
      </c>
      <c r="B69" s="101"/>
      <c r="C69" s="101"/>
      <c r="D69" s="21"/>
      <c r="E69" s="287"/>
      <c r="F69" s="287"/>
      <c r="G69" s="287"/>
      <c r="H69" s="34" t="s">
        <v>118</v>
      </c>
      <c r="J69" s="34"/>
      <c r="K69" s="34"/>
      <c r="L69" s="34"/>
      <c r="M69" s="34"/>
      <c r="N69" s="34"/>
      <c r="O69" s="34"/>
      <c r="P69" s="21"/>
      <c r="Q69" s="21"/>
      <c r="R69" s="21"/>
      <c r="S69" s="21"/>
    </row>
    <row r="70" spans="1:19" ht="18.7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</row>
    <row r="71" spans="1:19" ht="15">
      <c r="A71" s="292" t="s">
        <v>222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</row>
    <row r="72" spans="1:19" ht="15">
      <c r="A72" s="293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</row>
    <row r="73" spans="1:19" ht="15">
      <c r="A73" s="293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</row>
    <row r="74" spans="1:19" ht="15">
      <c r="A74" s="293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</row>
    <row r="75" spans="1:19" ht="15">
      <c r="A75" s="293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</row>
    <row r="76" spans="1:19" ht="16.5" customHeight="1">
      <c r="A76" s="293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</row>
    <row r="77" spans="1:19" ht="15">
      <c r="A77" s="293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</row>
    <row r="78" spans="1:19" ht="15">
      <c r="A78" s="293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</row>
    <row r="79" spans="1:19" ht="15">
      <c r="A79" s="293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</row>
    <row r="80" spans="1:19" ht="22.5" customHeight="1">
      <c r="A80" s="293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</row>
    <row r="81" spans="1:19" ht="12" customHeigh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</row>
    <row r="82" spans="1:19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 customHeight="1">
      <c r="A83" s="294" t="s">
        <v>10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</row>
    <row r="84" spans="1:19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15" customHeight="1">
      <c r="B85" s="289" t="s">
        <v>9</v>
      </c>
      <c r="C85" s="289"/>
      <c r="D85" s="289"/>
      <c r="E85" s="267"/>
      <c r="F85" s="267"/>
      <c r="G85" s="267"/>
      <c r="H85" s="267"/>
      <c r="I85" s="21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5" customHeight="1">
      <c r="A86" s="2"/>
      <c r="B86" s="2"/>
      <c r="C86" s="2"/>
      <c r="D86" s="2"/>
      <c r="E86" s="290" t="s">
        <v>1</v>
      </c>
      <c r="F86" s="290"/>
      <c r="G86" s="290"/>
      <c r="H86" s="290"/>
      <c r="I86" s="21"/>
      <c r="J86" s="27"/>
      <c r="K86" s="27"/>
      <c r="L86" s="27"/>
      <c r="M86" s="27"/>
      <c r="N86" s="27"/>
      <c r="O86" s="27"/>
      <c r="P86" s="4"/>
      <c r="Q86" s="4"/>
      <c r="R86" s="4"/>
      <c r="S86" s="4"/>
    </row>
    <row r="87" ht="15" customHeight="1"/>
    <row r="88" spans="1:19" ht="15" customHeight="1">
      <c r="A88" s="307" t="s">
        <v>8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</row>
    <row r="89" spans="1:19" ht="15" customHeight="1">
      <c r="A89" s="98" t="s">
        <v>7</v>
      </c>
      <c r="B89" s="98"/>
      <c r="C89" s="98"/>
      <c r="D89" s="26"/>
      <c r="E89" s="26"/>
      <c r="F89" s="274" t="s">
        <v>6</v>
      </c>
      <c r="G89" s="274"/>
      <c r="H89" s="274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</row>
    <row r="90" spans="1:19" ht="15" customHeight="1">
      <c r="A90" s="114"/>
      <c r="B90" s="114"/>
      <c r="C90" s="114"/>
      <c r="D90" s="26"/>
      <c r="E90" s="26"/>
      <c r="F90" s="115"/>
      <c r="G90" s="115"/>
      <c r="H90" s="115"/>
      <c r="I90" s="297" t="s">
        <v>1</v>
      </c>
      <c r="J90" s="297"/>
      <c r="K90" s="297"/>
      <c r="L90" s="297"/>
      <c r="M90" s="297"/>
      <c r="N90" s="297"/>
      <c r="O90" s="297"/>
      <c r="P90" s="297"/>
      <c r="Q90" s="297"/>
      <c r="R90" s="297"/>
      <c r="S90" s="297"/>
    </row>
    <row r="91" spans="1:19" ht="15" customHeight="1">
      <c r="A91" s="275"/>
      <c r="B91" s="275"/>
      <c r="C91" s="275"/>
      <c r="D91" s="275"/>
      <c r="E91" s="275"/>
      <c r="F91" s="275"/>
      <c r="G91" s="275"/>
      <c r="H91" s="27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8.75">
      <c r="A92" s="299"/>
      <c r="B92" s="299"/>
      <c r="C92" s="299"/>
      <c r="D92" s="299"/>
      <c r="E92" s="299"/>
      <c r="F92" s="299"/>
      <c r="G92" s="299"/>
      <c r="H92" s="299"/>
      <c r="I92" s="3"/>
      <c r="J92" s="291"/>
      <c r="K92" s="291"/>
      <c r="L92" s="291"/>
      <c r="M92" s="291"/>
      <c r="N92" s="3"/>
      <c r="O92" s="308">
        <f>Портфолио!A8</f>
        <v>0</v>
      </c>
      <c r="P92" s="308"/>
      <c r="Q92" s="308"/>
      <c r="R92" s="308"/>
      <c r="S92" s="308"/>
    </row>
    <row r="93" spans="1:19" ht="18.75" customHeight="1">
      <c r="A93" s="296" t="s">
        <v>4</v>
      </c>
      <c r="B93" s="296"/>
      <c r="C93" s="296"/>
      <c r="D93" s="296"/>
      <c r="E93" s="296"/>
      <c r="F93" s="296"/>
      <c r="G93" s="296"/>
      <c r="H93" s="296"/>
      <c r="I93" s="22"/>
      <c r="J93" s="290" t="s">
        <v>1</v>
      </c>
      <c r="K93" s="290"/>
      <c r="L93" s="290"/>
      <c r="M93" s="290"/>
      <c r="O93" s="290" t="s">
        <v>3</v>
      </c>
      <c r="P93" s="295"/>
      <c r="Q93" s="295"/>
      <c r="R93" s="295"/>
      <c r="S93" s="295"/>
    </row>
    <row r="94" spans="1:14" ht="11.25" customHeight="1">
      <c r="A94" s="2"/>
      <c r="B94" s="2"/>
      <c r="C94" s="2"/>
      <c r="D94" s="2"/>
      <c r="E94" s="2"/>
      <c r="F94" s="2"/>
      <c r="G94" s="2"/>
      <c r="H94" s="2"/>
      <c r="I94" s="2"/>
      <c r="K94" s="20"/>
      <c r="L94" s="20"/>
      <c r="M94" s="2"/>
      <c r="N94" s="2"/>
    </row>
    <row r="95" spans="1:19" ht="18.75">
      <c r="A95" s="286"/>
      <c r="B95" s="286"/>
      <c r="C95" s="286"/>
      <c r="D95" s="286"/>
      <c r="E95" s="286"/>
      <c r="F95" s="286"/>
      <c r="G95" s="286"/>
      <c r="H95" s="286"/>
      <c r="I95" s="19"/>
      <c r="J95" s="286"/>
      <c r="K95" s="286"/>
      <c r="L95" s="286"/>
      <c r="M95" s="286"/>
      <c r="N95" s="11"/>
      <c r="O95" s="306"/>
      <c r="P95" s="243"/>
      <c r="Q95" s="243"/>
      <c r="R95" s="243"/>
      <c r="S95" s="243"/>
    </row>
    <row r="96" spans="1:19" ht="13.5" customHeight="1">
      <c r="A96" s="300" t="s">
        <v>223</v>
      </c>
      <c r="B96" s="300"/>
      <c r="C96" s="300"/>
      <c r="D96" s="300"/>
      <c r="E96" s="300"/>
      <c r="F96" s="300"/>
      <c r="G96" s="300"/>
      <c r="H96" s="300"/>
      <c r="J96" s="290" t="s">
        <v>1</v>
      </c>
      <c r="K96" s="290"/>
      <c r="L96" s="290"/>
      <c r="M96" s="290"/>
      <c r="O96" s="284" t="s">
        <v>0</v>
      </c>
      <c r="P96" s="285"/>
      <c r="Q96" s="285"/>
      <c r="R96" s="285"/>
      <c r="S96" s="285"/>
    </row>
    <row r="97" spans="1:19" ht="13.5" customHeight="1">
      <c r="A97" s="18"/>
      <c r="B97" s="18"/>
      <c r="C97" s="18"/>
      <c r="D97" s="18"/>
      <c r="E97" s="18"/>
      <c r="F97" s="18"/>
      <c r="G97" s="18"/>
      <c r="H97" s="18"/>
      <c r="I97" s="17"/>
      <c r="K97" s="16"/>
      <c r="L97" s="16"/>
      <c r="M97" s="3"/>
      <c r="N97" s="3"/>
      <c r="O97" s="3"/>
      <c r="P97" s="3"/>
      <c r="Q97" s="3"/>
      <c r="R97" s="3"/>
      <c r="S97" s="3"/>
    </row>
    <row r="98" spans="1:19" ht="18.75" customHeight="1">
      <c r="A98" s="304"/>
      <c r="B98" s="304"/>
      <c r="C98" s="304"/>
      <c r="D98" s="304"/>
      <c r="E98" s="304"/>
      <c r="F98" s="304"/>
      <c r="G98" s="304"/>
      <c r="H98" s="304"/>
      <c r="I98" s="15"/>
      <c r="J98" s="286"/>
      <c r="K98" s="286"/>
      <c r="L98" s="286"/>
      <c r="M98" s="286"/>
      <c r="N98" s="4"/>
      <c r="O98" s="299"/>
      <c r="P98" s="267"/>
      <c r="Q98" s="267"/>
      <c r="R98" s="267"/>
      <c r="S98" s="267"/>
    </row>
    <row r="99" spans="1:20" ht="18.75">
      <c r="A99" s="296" t="s">
        <v>224</v>
      </c>
      <c r="B99" s="296"/>
      <c r="C99" s="296"/>
      <c r="D99" s="296"/>
      <c r="E99" s="296"/>
      <c r="F99" s="296"/>
      <c r="G99" s="296"/>
      <c r="H99" s="296"/>
      <c r="I99" s="14"/>
      <c r="J99" s="290" t="s">
        <v>1</v>
      </c>
      <c r="K99" s="290"/>
      <c r="L99" s="290"/>
      <c r="M99" s="290"/>
      <c r="O99" s="290" t="s">
        <v>0</v>
      </c>
      <c r="P99" s="295"/>
      <c r="Q99" s="295"/>
      <c r="R99" s="295"/>
      <c r="S99" s="295"/>
      <c r="T99" s="23"/>
    </row>
    <row r="100" spans="1:20" ht="18.75">
      <c r="A100" s="3"/>
      <c r="B100" s="3"/>
      <c r="C100" s="3"/>
      <c r="D100" s="4"/>
      <c r="E100" s="4"/>
      <c r="F100" s="4"/>
      <c r="G100" s="4"/>
      <c r="H100" s="4"/>
      <c r="I100" s="4"/>
      <c r="J100" s="10"/>
      <c r="K100" s="10"/>
      <c r="L100" s="10"/>
      <c r="M100" s="3"/>
      <c r="N100" s="4"/>
      <c r="O100" s="4"/>
      <c r="P100" s="3"/>
      <c r="Q100" s="3"/>
      <c r="R100" s="3"/>
      <c r="S100" s="3"/>
      <c r="T100" s="23"/>
    </row>
    <row r="101" spans="1:20" ht="67.5" customHeight="1">
      <c r="A101" s="298" t="s">
        <v>5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3"/>
    </row>
    <row r="102" spans="1:20" ht="18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"/>
      <c r="N102" s="4"/>
      <c r="O102" s="4"/>
      <c r="P102" s="4"/>
      <c r="Q102" s="4"/>
      <c r="R102" s="4"/>
      <c r="S102" s="4"/>
      <c r="T102" s="23"/>
    </row>
    <row r="103" spans="1:20" ht="18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3"/>
    </row>
    <row r="104" spans="1:19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8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8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8.75">
      <c r="A110" s="4"/>
      <c r="B110" s="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7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8.75">
      <c r="A112" s="9"/>
      <c r="B112" s="9"/>
      <c r="C112" s="9"/>
      <c r="D112" s="3"/>
      <c r="E112" s="3"/>
      <c r="F112" s="3"/>
      <c r="G112" s="3"/>
      <c r="H112" s="3"/>
      <c r="I112" s="3"/>
      <c r="J112" s="8"/>
      <c r="K112" s="8"/>
      <c r="L112" s="8"/>
      <c r="M112" s="7"/>
      <c r="N112" s="7"/>
      <c r="O112" s="4"/>
      <c r="P112" s="4"/>
      <c r="Q112" s="4"/>
      <c r="R112" s="4"/>
      <c r="S112" s="4"/>
    </row>
    <row r="113" spans="1:19" ht="18.75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3"/>
      <c r="N113" s="4"/>
      <c r="O113" s="4"/>
      <c r="P113" s="3"/>
      <c r="Q113" s="3"/>
      <c r="R113" s="3"/>
      <c r="S113" s="3"/>
    </row>
    <row r="114" spans="1:19" ht="18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"/>
      <c r="N114" s="4"/>
      <c r="O114" s="4"/>
      <c r="P114" s="4"/>
      <c r="Q114" s="4"/>
      <c r="R114" s="4"/>
      <c r="S114" s="4"/>
    </row>
    <row r="115" spans="1:19" ht="18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6"/>
      <c r="P116" s="4"/>
      <c r="Q116" s="4"/>
      <c r="R116" s="4"/>
      <c r="S116" s="2"/>
    </row>
    <row r="117" spans="1:19" ht="18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8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</sheetData>
  <sheetProtection password="DD6A" sheet="1" formatCells="0" formatRows="0" insertRows="0" deleteRows="0" selectLockedCells="1"/>
  <mergeCells count="88">
    <mergeCell ref="O95:S95"/>
    <mergeCell ref="A88:S88"/>
    <mergeCell ref="Q25:S25"/>
    <mergeCell ref="A98:H98"/>
    <mergeCell ref="O98:S98"/>
    <mergeCell ref="A61:S61"/>
    <mergeCell ref="J93:M93"/>
    <mergeCell ref="J96:M96"/>
    <mergeCell ref="J92:M92"/>
    <mergeCell ref="O92:S92"/>
    <mergeCell ref="A28:N28"/>
    <mergeCell ref="A29:S29"/>
    <mergeCell ref="A24:D24"/>
    <mergeCell ref="A93:H93"/>
    <mergeCell ref="A64:O64"/>
    <mergeCell ref="D66:S66"/>
    <mergeCell ref="A68:S68"/>
    <mergeCell ref="I89:S89"/>
    <mergeCell ref="O99:S99"/>
    <mergeCell ref="A99:H99"/>
    <mergeCell ref="I90:S90"/>
    <mergeCell ref="A101:S101"/>
    <mergeCell ref="J95:M95"/>
    <mergeCell ref="A92:H92"/>
    <mergeCell ref="O93:S93"/>
    <mergeCell ref="A96:H96"/>
    <mergeCell ref="J99:M99"/>
    <mergeCell ref="J98:M98"/>
    <mergeCell ref="O96:S96"/>
    <mergeCell ref="A95:H95"/>
    <mergeCell ref="E69:G69"/>
    <mergeCell ref="E85:H85"/>
    <mergeCell ref="B65:S65"/>
    <mergeCell ref="B85:D85"/>
    <mergeCell ref="E86:H86"/>
    <mergeCell ref="A70:S70"/>
    <mergeCell ref="A71:S81"/>
    <mergeCell ref="A83:S83"/>
    <mergeCell ref="F89:H89"/>
    <mergeCell ref="A91:H91"/>
    <mergeCell ref="N13:S13"/>
    <mergeCell ref="E24:L24"/>
    <mergeCell ref="A31:I31"/>
    <mergeCell ref="Q24:S24"/>
    <mergeCell ref="M25:P25"/>
    <mergeCell ref="E32:S32"/>
    <mergeCell ref="G67:H67"/>
    <mergeCell ref="E25:L25"/>
    <mergeCell ref="M24:P24"/>
    <mergeCell ref="M11:S11"/>
    <mergeCell ref="N12:S12"/>
    <mergeCell ref="M17:S17"/>
    <mergeCell ref="M16:S16"/>
    <mergeCell ref="A19:S19"/>
    <mergeCell ref="A21:S21"/>
    <mergeCell ref="A22:S22"/>
    <mergeCell ref="M14:S14"/>
    <mergeCell ref="M15:S15"/>
    <mergeCell ref="A25:D25"/>
    <mergeCell ref="B46:L46"/>
    <mergeCell ref="B44:L44"/>
    <mergeCell ref="H60:S60"/>
    <mergeCell ref="A60:G60"/>
    <mergeCell ref="A52:J52"/>
    <mergeCell ref="A56:D56"/>
    <mergeCell ref="E56:S56"/>
    <mergeCell ref="A55:S55"/>
    <mergeCell ref="A53:S53"/>
    <mergeCell ref="A57:S57"/>
    <mergeCell ref="G33:R33"/>
    <mergeCell ref="E30:S30"/>
    <mergeCell ref="B41:L41"/>
    <mergeCell ref="M41:S41"/>
    <mergeCell ref="B43:L43"/>
    <mergeCell ref="B42:L42"/>
    <mergeCell ref="M40:S40"/>
    <mergeCell ref="B40:L40"/>
    <mergeCell ref="A38:S39"/>
    <mergeCell ref="M42:S42"/>
    <mergeCell ref="M43:S43"/>
    <mergeCell ref="M44:S44"/>
    <mergeCell ref="M45:S45"/>
    <mergeCell ref="M46:S46"/>
    <mergeCell ref="M59:N59"/>
    <mergeCell ref="A48:S48"/>
    <mergeCell ref="A51:S51"/>
    <mergeCell ref="A49:S49"/>
    <mergeCell ref="B45:L45"/>
  </mergeCells>
  <dataValidations count="2">
    <dataValidation type="list" showInputMessage="1" showErrorMessage="1" sqref="N12:S12">
      <formula1>$F$1:$F$9</formula1>
    </dataValidation>
    <dataValidation type="list" showInputMessage="1" showErrorMessage="1" sqref="A25:D25">
      <formula1>$A$3:$A$9</formula1>
    </dataValidation>
  </dataValidations>
  <printOptions/>
  <pageMargins left="0.7086614173228347" right="0.9055118110236221" top="0.7480314960629921" bottom="0.6299212598425197" header="0.31496062992125984" footer="0.31496062992125984"/>
  <pageSetup fitToHeight="6" fitToWidth="1" horizontalDpi="600" verticalDpi="600" orientation="portrait" paperSize="9" scale="67" r:id="rId1"/>
  <headerFooter>
    <evenFooter>&amp;C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J81"/>
  <sheetViews>
    <sheetView zoomScale="115" zoomScaleNormal="115" zoomScalePageLayoutView="0" workbookViewId="0" topLeftCell="A8">
      <selection activeCell="A64" sqref="A64:J64"/>
    </sheetView>
  </sheetViews>
  <sheetFormatPr defaultColWidth="9.140625" defaultRowHeight="15"/>
  <cols>
    <col min="1" max="1" width="11.140625" style="146" customWidth="1"/>
    <col min="2" max="2" width="11.00390625" style="146" customWidth="1"/>
    <col min="3" max="3" width="22.57421875" style="146" customWidth="1"/>
    <col min="4" max="4" width="1.57421875" style="146" customWidth="1"/>
    <col min="5" max="5" width="2.00390625" style="146" customWidth="1"/>
    <col min="6" max="6" width="7.140625" style="146" customWidth="1"/>
    <col min="7" max="7" width="9.140625" style="146" customWidth="1"/>
    <col min="8" max="8" width="4.421875" style="146" customWidth="1"/>
    <col min="9" max="9" width="23.140625" style="146" bestFit="1" customWidth="1"/>
    <col min="10" max="10" width="12.421875" style="146" customWidth="1"/>
    <col min="11" max="16384" width="9.140625" style="146" customWidth="1"/>
  </cols>
  <sheetData>
    <row r="1" ht="9.75" customHeight="1" hidden="1">
      <c r="A1" s="145"/>
    </row>
    <row r="2" spans="1:2" ht="26.25" customHeight="1" hidden="1">
      <c r="A2" s="147" t="s">
        <v>207</v>
      </c>
      <c r="B2" s="148"/>
    </row>
    <row r="3" spans="1:2" ht="23.25" customHeight="1" hidden="1">
      <c r="A3" s="147" t="s">
        <v>209</v>
      </c>
      <c r="B3" s="148"/>
    </row>
    <row r="4" spans="1:2" ht="27.75" customHeight="1" hidden="1">
      <c r="A4" s="147" t="s">
        <v>193</v>
      </c>
      <c r="B4" s="148"/>
    </row>
    <row r="5" spans="1:2" ht="19.5" customHeight="1" hidden="1">
      <c r="A5" s="147" t="s">
        <v>160</v>
      </c>
      <c r="B5" s="148"/>
    </row>
    <row r="6" spans="1:2" ht="22.5" customHeight="1" hidden="1">
      <c r="A6" s="147" t="s">
        <v>159</v>
      </c>
      <c r="B6" s="148"/>
    </row>
    <row r="7" spans="1:2" ht="22.5" customHeight="1" hidden="1">
      <c r="A7" s="147" t="s">
        <v>158</v>
      </c>
      <c r="B7" s="148"/>
    </row>
    <row r="8" ht="15">
      <c r="A8" s="149"/>
    </row>
    <row r="9" ht="15">
      <c r="A9" s="149"/>
    </row>
    <row r="10" ht="15">
      <c r="A10" s="149"/>
    </row>
    <row r="11" ht="15">
      <c r="A11" s="149"/>
    </row>
    <row r="12" spans="1:10" ht="18.75">
      <c r="A12" s="314" t="s">
        <v>242</v>
      </c>
      <c r="B12" s="314"/>
      <c r="C12" s="314"/>
      <c r="D12" s="314"/>
      <c r="E12" s="314"/>
      <c r="F12" s="314"/>
      <c r="G12" s="314"/>
      <c r="H12" s="314"/>
      <c r="I12" s="314"/>
      <c r="J12" s="314"/>
    </row>
    <row r="13" spans="1:10" ht="18.75">
      <c r="A13" s="314" t="s">
        <v>164</v>
      </c>
      <c r="B13" s="314"/>
      <c r="C13" s="314"/>
      <c r="D13" s="314"/>
      <c r="E13" s="314"/>
      <c r="F13" s="314"/>
      <c r="G13" s="314"/>
      <c r="H13" s="314"/>
      <c r="I13" s="314"/>
      <c r="J13" s="314"/>
    </row>
    <row r="14" ht="18.75">
      <c r="A14" s="150"/>
    </row>
    <row r="15" spans="1:10" ht="18.75">
      <c r="A15" s="315" t="str">
        <f>Портфолио!D15&amp;", "&amp;Портфолио!D16&amp;", "&amp;Портфолио!A8</f>
        <v>, , </v>
      </c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15">
      <c r="A16" s="316" t="s">
        <v>165</v>
      </c>
      <c r="B16" s="316"/>
      <c r="C16" s="316"/>
      <c r="D16" s="316"/>
      <c r="E16" s="316"/>
      <c r="F16" s="316"/>
      <c r="G16" s="316"/>
      <c r="H16" s="316"/>
      <c r="I16" s="316"/>
      <c r="J16" s="316"/>
    </row>
    <row r="17" ht="18.75">
      <c r="A17" s="150"/>
    </row>
    <row r="18" spans="1:10" ht="18.75">
      <c r="A18" s="150" t="s">
        <v>178</v>
      </c>
      <c r="F18" s="102"/>
      <c r="G18" s="320"/>
      <c r="H18" s="320"/>
      <c r="I18" s="320"/>
      <c r="J18" s="320"/>
    </row>
    <row r="19" spans="1:10" ht="18.75">
      <c r="A19" s="151" t="s">
        <v>179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0" ht="18.75">
      <c r="A20" s="319" t="s">
        <v>243</v>
      </c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ht="18.75" customHeight="1">
      <c r="A21" s="318" t="s">
        <v>244</v>
      </c>
      <c r="B21" s="318"/>
      <c r="C21" s="318"/>
      <c r="D21" s="318"/>
      <c r="E21" s="318"/>
      <c r="F21" s="318"/>
      <c r="G21" s="318"/>
      <c r="H21" s="318"/>
      <c r="I21" s="318"/>
      <c r="J21" s="318"/>
    </row>
    <row r="22" spans="1:10" ht="22.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</row>
    <row r="23" spans="1:10" ht="18.75">
      <c r="A23" s="313" t="s">
        <v>180</v>
      </c>
      <c r="B23" s="313"/>
      <c r="C23" s="313"/>
      <c r="D23" s="313"/>
      <c r="E23" s="317"/>
      <c r="F23" s="317"/>
      <c r="G23" s="317"/>
      <c r="H23" s="317"/>
      <c r="I23" s="317"/>
      <c r="J23" s="317"/>
    </row>
    <row r="24" spans="1:10" ht="18.75">
      <c r="A24" s="311" t="s">
        <v>181</v>
      </c>
      <c r="B24" s="311"/>
      <c r="C24" s="311"/>
      <c r="D24" s="311"/>
      <c r="E24" s="311"/>
      <c r="F24" s="311"/>
      <c r="G24" s="311"/>
      <c r="H24" s="311"/>
      <c r="I24" s="311"/>
      <c r="J24" s="311"/>
    </row>
    <row r="25" spans="1:10" ht="18.75">
      <c r="A25" s="311" t="s">
        <v>182</v>
      </c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0" ht="30" customHeigh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</row>
    <row r="27" spans="1:10" s="152" customFormat="1" ht="18.75" customHeight="1">
      <c r="A27" s="313" t="s">
        <v>183</v>
      </c>
      <c r="B27" s="313"/>
      <c r="C27" s="313"/>
      <c r="D27" s="313"/>
      <c r="E27" s="313"/>
      <c r="F27" s="313"/>
      <c r="G27" s="313"/>
      <c r="H27" s="317"/>
      <c r="I27" s="317"/>
      <c r="J27" s="317"/>
    </row>
    <row r="28" spans="1:10" s="152" customFormat="1" ht="18.75" customHeight="1">
      <c r="A28" s="311" t="s">
        <v>184</v>
      </c>
      <c r="B28" s="311"/>
      <c r="C28" s="311"/>
      <c r="D28" s="311"/>
      <c r="E28" s="311"/>
      <c r="F28" s="311"/>
      <c r="G28" s="311"/>
      <c r="H28" s="311"/>
      <c r="I28" s="311"/>
      <c r="J28" s="311"/>
    </row>
    <row r="29" spans="1:10" ht="80.25" customHeight="1">
      <c r="A29" s="312" t="s">
        <v>245</v>
      </c>
      <c r="B29" s="312"/>
      <c r="C29" s="312"/>
      <c r="D29" s="312"/>
      <c r="E29" s="312"/>
      <c r="F29" s="312"/>
      <c r="G29" s="312"/>
      <c r="H29" s="312"/>
      <c r="I29" s="312"/>
      <c r="J29" s="312"/>
    </row>
    <row r="30" spans="1:10" ht="30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</row>
    <row r="31" spans="1:10" ht="18.75">
      <c r="A31" s="321" t="s">
        <v>246</v>
      </c>
      <c r="B31" s="321"/>
      <c r="C31" s="321"/>
      <c r="D31" s="321"/>
      <c r="E31" s="321"/>
      <c r="F31" s="321"/>
      <c r="G31" s="321"/>
      <c r="H31" s="321"/>
      <c r="I31" s="321"/>
      <c r="J31" s="321"/>
    </row>
    <row r="32" spans="1:10" ht="101.25" customHeight="1">
      <c r="A32" s="312" t="s">
        <v>204</v>
      </c>
      <c r="B32" s="312"/>
      <c r="C32" s="312"/>
      <c r="D32" s="312"/>
      <c r="E32" s="312"/>
      <c r="F32" s="312"/>
      <c r="G32" s="312"/>
      <c r="H32" s="312"/>
      <c r="I32" s="312"/>
      <c r="J32" s="312"/>
    </row>
    <row r="33" spans="1:10" ht="30" customHeight="1">
      <c r="A33" s="310"/>
      <c r="B33" s="310"/>
      <c r="C33" s="310"/>
      <c r="D33" s="310"/>
      <c r="E33" s="310"/>
      <c r="F33" s="310"/>
      <c r="G33" s="310"/>
      <c r="H33" s="310"/>
      <c r="I33" s="310"/>
      <c r="J33" s="310"/>
    </row>
    <row r="34" spans="1:10" ht="18.75">
      <c r="A34" s="312" t="s">
        <v>166</v>
      </c>
      <c r="B34" s="312"/>
      <c r="C34" s="312"/>
      <c r="D34" s="312"/>
      <c r="E34" s="312"/>
      <c r="F34" s="312"/>
      <c r="G34" s="312"/>
      <c r="H34" s="312"/>
      <c r="I34" s="312"/>
      <c r="J34" s="312"/>
    </row>
    <row r="35" spans="1:10" ht="30" customHeight="1">
      <c r="A35" s="310"/>
      <c r="B35" s="310"/>
      <c r="C35" s="310"/>
      <c r="D35" s="310"/>
      <c r="E35" s="310"/>
      <c r="F35" s="310"/>
      <c r="G35" s="310"/>
      <c r="H35" s="310"/>
      <c r="I35" s="310"/>
      <c r="J35" s="310"/>
    </row>
    <row r="36" spans="1:10" ht="18.75">
      <c r="A36" s="312" t="s">
        <v>167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0" ht="30" customHeight="1">
      <c r="A37" s="310"/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ht="18.75">
      <c r="A38" s="312" t="s">
        <v>168</v>
      </c>
      <c r="B38" s="312"/>
      <c r="C38" s="312"/>
      <c r="D38" s="312"/>
      <c r="E38" s="312"/>
      <c r="F38" s="312"/>
      <c r="G38" s="312"/>
      <c r="H38" s="312"/>
      <c r="I38" s="312"/>
      <c r="J38" s="312"/>
    </row>
    <row r="39" spans="1:10" ht="30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</row>
    <row r="40" spans="1:10" ht="18.75">
      <c r="A40" s="322" t="s">
        <v>169</v>
      </c>
      <c r="B40" s="322"/>
      <c r="C40" s="322"/>
      <c r="D40" s="322"/>
      <c r="E40" s="322"/>
      <c r="F40" s="322"/>
      <c r="G40" s="322"/>
      <c r="H40" s="322"/>
      <c r="I40" s="322"/>
      <c r="J40" s="322"/>
    </row>
    <row r="41" spans="1:10" ht="30" customHeight="1">
      <c r="A41" s="310"/>
      <c r="B41" s="310"/>
      <c r="C41" s="310"/>
      <c r="D41" s="310"/>
      <c r="E41" s="310"/>
      <c r="F41" s="310"/>
      <c r="G41" s="310"/>
      <c r="H41" s="310"/>
      <c r="I41" s="310"/>
      <c r="J41" s="310"/>
    </row>
    <row r="42" spans="1:10" ht="41.25" customHeight="1">
      <c r="A42" s="312" t="s">
        <v>170</v>
      </c>
      <c r="B42" s="312"/>
      <c r="C42" s="312"/>
      <c r="D42" s="312"/>
      <c r="E42" s="312"/>
      <c r="F42" s="312"/>
      <c r="G42" s="312"/>
      <c r="H42" s="312"/>
      <c r="I42" s="312"/>
      <c r="J42" s="312"/>
    </row>
    <row r="43" spans="1:10" ht="30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</row>
    <row r="44" spans="1:10" ht="40.5" customHeight="1">
      <c r="A44" s="312" t="s">
        <v>171</v>
      </c>
      <c r="B44" s="312"/>
      <c r="C44" s="312"/>
      <c r="D44" s="312"/>
      <c r="E44" s="312"/>
      <c r="F44" s="312"/>
      <c r="G44" s="312"/>
      <c r="H44" s="312"/>
      <c r="I44" s="312"/>
      <c r="J44" s="312"/>
    </row>
    <row r="45" spans="1:10" ht="30" customHeight="1">
      <c r="A45" s="310"/>
      <c r="B45" s="310"/>
      <c r="C45" s="310"/>
      <c r="D45" s="310"/>
      <c r="E45" s="310"/>
      <c r="F45" s="310"/>
      <c r="G45" s="310"/>
      <c r="H45" s="310"/>
      <c r="I45" s="310"/>
      <c r="J45" s="310"/>
    </row>
    <row r="46" spans="1:10" ht="38.25" customHeight="1">
      <c r="A46" s="312" t="s">
        <v>203</v>
      </c>
      <c r="B46" s="312"/>
      <c r="C46" s="312"/>
      <c r="D46" s="312"/>
      <c r="E46" s="312"/>
      <c r="F46" s="312"/>
      <c r="G46" s="312"/>
      <c r="H46" s="312"/>
      <c r="I46" s="312"/>
      <c r="J46" s="312"/>
    </row>
    <row r="47" spans="1:10" ht="30" customHeight="1">
      <c r="A47" s="310"/>
      <c r="B47" s="310"/>
      <c r="C47" s="310"/>
      <c r="D47" s="310"/>
      <c r="E47" s="310"/>
      <c r="F47" s="310"/>
      <c r="G47" s="310"/>
      <c r="H47" s="310"/>
      <c r="I47" s="310"/>
      <c r="J47" s="310"/>
    </row>
    <row r="48" spans="1:10" ht="18.75">
      <c r="A48" s="321" t="s">
        <v>247</v>
      </c>
      <c r="B48" s="321"/>
      <c r="C48" s="321"/>
      <c r="D48" s="321"/>
      <c r="E48" s="321"/>
      <c r="F48" s="321"/>
      <c r="G48" s="321"/>
      <c r="H48" s="321"/>
      <c r="I48" s="321"/>
      <c r="J48" s="321"/>
    </row>
    <row r="49" spans="1:10" ht="18.75">
      <c r="A49" s="312" t="s">
        <v>172</v>
      </c>
      <c r="B49" s="312"/>
      <c r="C49" s="312"/>
      <c r="D49" s="312"/>
      <c r="E49" s="312"/>
      <c r="F49" s="312"/>
      <c r="G49" s="312"/>
      <c r="H49" s="312"/>
      <c r="I49" s="312"/>
      <c r="J49" s="312"/>
    </row>
    <row r="50" spans="1:10" ht="30" customHeight="1">
      <c r="A50" s="310"/>
      <c r="B50" s="310"/>
      <c r="C50" s="310"/>
      <c r="D50" s="310"/>
      <c r="E50" s="310"/>
      <c r="F50" s="310"/>
      <c r="G50" s="310"/>
      <c r="H50" s="310"/>
      <c r="I50" s="310"/>
      <c r="J50" s="310"/>
    </row>
    <row r="51" spans="1:10" ht="18.75">
      <c r="A51" s="312" t="s">
        <v>173</v>
      </c>
      <c r="B51" s="312"/>
      <c r="C51" s="312"/>
      <c r="D51" s="312"/>
      <c r="E51" s="312"/>
      <c r="F51" s="312"/>
      <c r="G51" s="312"/>
      <c r="H51" s="312"/>
      <c r="I51" s="312"/>
      <c r="J51" s="312"/>
    </row>
    <row r="52" spans="1:10" ht="30" customHeight="1">
      <c r="A52" s="310"/>
      <c r="B52" s="310"/>
      <c r="C52" s="310"/>
      <c r="D52" s="310"/>
      <c r="E52" s="310"/>
      <c r="F52" s="310"/>
      <c r="G52" s="310"/>
      <c r="H52" s="310"/>
      <c r="I52" s="310"/>
      <c r="J52" s="310"/>
    </row>
    <row r="53" spans="1:10" ht="18.75">
      <c r="A53" s="322" t="s">
        <v>174</v>
      </c>
      <c r="B53" s="322"/>
      <c r="C53" s="322"/>
      <c r="D53" s="322"/>
      <c r="E53" s="322"/>
      <c r="F53" s="322"/>
      <c r="G53" s="322"/>
      <c r="H53" s="322"/>
      <c r="I53" s="322"/>
      <c r="J53" s="322"/>
    </row>
    <row r="54" spans="1:10" ht="30" customHeight="1">
      <c r="A54" s="310"/>
      <c r="B54" s="310"/>
      <c r="C54" s="310"/>
      <c r="D54" s="310"/>
      <c r="E54" s="310"/>
      <c r="F54" s="310"/>
      <c r="G54" s="310"/>
      <c r="H54" s="310"/>
      <c r="I54" s="310"/>
      <c r="J54" s="310"/>
    </row>
    <row r="55" spans="1:10" ht="18.75">
      <c r="A55" s="322" t="s">
        <v>175</v>
      </c>
      <c r="B55" s="322"/>
      <c r="C55" s="322"/>
      <c r="D55" s="322"/>
      <c r="E55" s="322"/>
      <c r="F55" s="322"/>
      <c r="G55" s="322"/>
      <c r="H55" s="322"/>
      <c r="I55" s="322"/>
      <c r="J55" s="322"/>
    </row>
    <row r="56" spans="1:10" ht="30" customHeight="1">
      <c r="A56" s="310"/>
      <c r="B56" s="310"/>
      <c r="C56" s="310"/>
      <c r="D56" s="310"/>
      <c r="E56" s="310"/>
      <c r="F56" s="310"/>
      <c r="G56" s="310"/>
      <c r="H56" s="310"/>
      <c r="I56" s="310"/>
      <c r="J56" s="310"/>
    </row>
    <row r="57" spans="1:10" ht="18.75" customHeight="1">
      <c r="A57" s="321" t="s">
        <v>176</v>
      </c>
      <c r="B57" s="321"/>
      <c r="C57" s="321"/>
      <c r="D57" s="321"/>
      <c r="E57" s="321"/>
      <c r="F57" s="321"/>
      <c r="G57" s="321"/>
      <c r="H57" s="321"/>
      <c r="I57" s="321"/>
      <c r="J57" s="321"/>
    </row>
    <row r="58" spans="1:10" ht="18.75">
      <c r="A58" s="322" t="s">
        <v>177</v>
      </c>
      <c r="B58" s="322"/>
      <c r="C58" s="322"/>
      <c r="D58" s="322"/>
      <c r="E58" s="322"/>
      <c r="F58" s="322"/>
      <c r="G58" s="322"/>
      <c r="H58" s="322"/>
      <c r="I58" s="322"/>
      <c r="J58" s="322"/>
    </row>
    <row r="59" spans="1:10" ht="30" customHeigh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</row>
    <row r="60" spans="1:10" ht="18.75">
      <c r="A60" s="322" t="s">
        <v>196</v>
      </c>
      <c r="B60" s="322"/>
      <c r="C60" s="322"/>
      <c r="D60" s="322"/>
      <c r="E60" s="322"/>
      <c r="F60" s="322"/>
      <c r="G60" s="322"/>
      <c r="H60" s="322"/>
      <c r="I60" s="322"/>
      <c r="J60" s="322"/>
    </row>
    <row r="61" spans="1:10" ht="30" customHeigh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</row>
    <row r="62" spans="1:10" ht="18.75">
      <c r="A62" s="325" t="s">
        <v>185</v>
      </c>
      <c r="B62" s="325"/>
      <c r="C62" s="310"/>
      <c r="D62" s="310"/>
      <c r="E62" s="310"/>
      <c r="F62" s="318" t="s">
        <v>186</v>
      </c>
      <c r="G62" s="318"/>
      <c r="H62" s="318"/>
      <c r="I62" s="318"/>
      <c r="J62" s="318"/>
    </row>
    <row r="63" ht="18.75">
      <c r="A63" s="150" t="s">
        <v>187</v>
      </c>
    </row>
    <row r="64" spans="1:10" ht="30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</row>
    <row r="65" ht="14.25" customHeight="1">
      <c r="A65" s="153"/>
    </row>
    <row r="66" ht="18.75">
      <c r="A66" s="153"/>
    </row>
    <row r="67" spans="1:9" ht="18.75">
      <c r="A67" s="318" t="s">
        <v>99</v>
      </c>
      <c r="B67" s="318"/>
      <c r="C67" s="318"/>
      <c r="F67" s="323"/>
      <c r="G67" s="323"/>
      <c r="I67" s="103"/>
    </row>
    <row r="68" spans="1:9" ht="15">
      <c r="A68" s="318"/>
      <c r="B68" s="318"/>
      <c r="C68" s="318"/>
      <c r="F68" s="324" t="s">
        <v>1</v>
      </c>
      <c r="G68" s="324"/>
      <c r="I68" s="154" t="s">
        <v>188</v>
      </c>
    </row>
    <row r="69" spans="1:9" ht="18.75">
      <c r="A69" s="155"/>
      <c r="B69" s="155"/>
      <c r="C69" s="155"/>
      <c r="F69" s="156"/>
      <c r="G69" s="156"/>
      <c r="I69" s="156"/>
    </row>
    <row r="70" spans="1:9" ht="18.75" customHeight="1">
      <c r="A70" s="318" t="s">
        <v>241</v>
      </c>
      <c r="B70" s="318"/>
      <c r="C70" s="318"/>
      <c r="F70" s="323"/>
      <c r="G70" s="323"/>
      <c r="I70" s="103"/>
    </row>
    <row r="71" spans="1:9" ht="18.75" customHeight="1">
      <c r="A71" s="158"/>
      <c r="B71" s="158"/>
      <c r="C71" s="158"/>
      <c r="F71" s="324" t="s">
        <v>1</v>
      </c>
      <c r="G71" s="324"/>
      <c r="I71" s="154" t="s">
        <v>188</v>
      </c>
    </row>
    <row r="72" spans="1:7" ht="21" customHeight="1">
      <c r="A72" s="157"/>
      <c r="G72" s="102"/>
    </row>
    <row r="73" spans="1:9" ht="18" customHeight="1">
      <c r="A73" s="318" t="s">
        <v>197</v>
      </c>
      <c r="B73" s="318"/>
      <c r="C73" s="318"/>
      <c r="F73" s="323"/>
      <c r="G73" s="323"/>
      <c r="I73" s="103"/>
    </row>
    <row r="74" spans="1:9" ht="12" customHeight="1">
      <c r="A74" s="318"/>
      <c r="B74" s="318"/>
      <c r="C74" s="318"/>
      <c r="F74" s="324" t="s">
        <v>1</v>
      </c>
      <c r="G74" s="324"/>
      <c r="I74" s="154" t="s">
        <v>188</v>
      </c>
    </row>
    <row r="75" ht="18.75">
      <c r="A75" s="158"/>
    </row>
    <row r="76" ht="15">
      <c r="A76" s="149"/>
    </row>
    <row r="77" ht="15">
      <c r="A77" s="149"/>
    </row>
    <row r="78" ht="15">
      <c r="A78" s="149"/>
    </row>
    <row r="79" ht="15">
      <c r="A79" s="149"/>
    </row>
    <row r="80" ht="15">
      <c r="A80" s="149"/>
    </row>
    <row r="81" ht="15">
      <c r="A81" s="149"/>
    </row>
  </sheetData>
  <sheetProtection password="DD6A" sheet="1" formatCells="0" formatRows="0" insertRows="0" deleteRows="0" selectLockedCells="1"/>
  <mergeCells count="63">
    <mergeCell ref="F71:G71"/>
    <mergeCell ref="A59:J59"/>
    <mergeCell ref="A61:J61"/>
    <mergeCell ref="A64:J64"/>
    <mergeCell ref="A52:J52"/>
    <mergeCell ref="A54:J54"/>
    <mergeCell ref="A56:J56"/>
    <mergeCell ref="A70:C70"/>
    <mergeCell ref="A47:J47"/>
    <mergeCell ref="A60:J60"/>
    <mergeCell ref="A55:J55"/>
    <mergeCell ref="A57:J57"/>
    <mergeCell ref="A58:J58"/>
    <mergeCell ref="A50:J50"/>
    <mergeCell ref="A48:J48"/>
    <mergeCell ref="A49:J49"/>
    <mergeCell ref="A51:J51"/>
    <mergeCell ref="A73:C74"/>
    <mergeCell ref="F73:G73"/>
    <mergeCell ref="F74:G74"/>
    <mergeCell ref="A62:B62"/>
    <mergeCell ref="C62:E62"/>
    <mergeCell ref="F62:J62"/>
    <mergeCell ref="A67:C68"/>
    <mergeCell ref="F68:G68"/>
    <mergeCell ref="F67:G67"/>
    <mergeCell ref="F70:G70"/>
    <mergeCell ref="A37:J37"/>
    <mergeCell ref="A53:J53"/>
    <mergeCell ref="A40:J40"/>
    <mergeCell ref="A42:J42"/>
    <mergeCell ref="A44:J44"/>
    <mergeCell ref="A46:J46"/>
    <mergeCell ref="A39:J39"/>
    <mergeCell ref="A41:J41"/>
    <mergeCell ref="A43:J43"/>
    <mergeCell ref="A45:J45"/>
    <mergeCell ref="A31:J31"/>
    <mergeCell ref="A32:J32"/>
    <mergeCell ref="A34:J34"/>
    <mergeCell ref="A36:J36"/>
    <mergeCell ref="A33:J33"/>
    <mergeCell ref="A35:J35"/>
    <mergeCell ref="A12:J12"/>
    <mergeCell ref="A13:J13"/>
    <mergeCell ref="A15:J15"/>
    <mergeCell ref="A16:J16"/>
    <mergeCell ref="A22:J22"/>
    <mergeCell ref="A23:D23"/>
    <mergeCell ref="E23:J23"/>
    <mergeCell ref="A21:J21"/>
    <mergeCell ref="A20:J20"/>
    <mergeCell ref="G18:J18"/>
    <mergeCell ref="B19:J19"/>
    <mergeCell ref="A30:J30"/>
    <mergeCell ref="A24:J24"/>
    <mergeCell ref="A38:J38"/>
    <mergeCell ref="A25:J25"/>
    <mergeCell ref="A26:J26"/>
    <mergeCell ref="A27:G27"/>
    <mergeCell ref="H27:J27"/>
    <mergeCell ref="A28:J28"/>
    <mergeCell ref="A29:J29"/>
  </mergeCells>
  <dataValidations count="1">
    <dataValidation type="list" showInputMessage="1" showErrorMessage="1" sqref="G18:J18">
      <formula1>$A$1:$A$7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61"/>
  <sheetViews>
    <sheetView zoomScalePageLayoutView="0" workbookViewId="0" topLeftCell="A1">
      <selection activeCell="Q29" sqref="Q29"/>
    </sheetView>
  </sheetViews>
  <sheetFormatPr defaultColWidth="9.140625" defaultRowHeight="15"/>
  <cols>
    <col min="1" max="1" width="14.28125" style="0" customWidth="1"/>
    <col min="2" max="14" width="3.7109375" style="0" customWidth="1"/>
    <col min="15" max="15" width="11.8515625" style="0" customWidth="1"/>
    <col min="16" max="16" width="2.7109375" style="0" customWidth="1"/>
    <col min="19" max="19" width="9.140625" style="0" customWidth="1"/>
  </cols>
  <sheetData>
    <row r="1" spans="1:15" ht="21" customHeight="1">
      <c r="A1" s="331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74"/>
      <c r="M1" s="74"/>
      <c r="N1" s="74"/>
      <c r="O1" s="67" t="s">
        <v>123</v>
      </c>
    </row>
    <row r="2" spans="1:15" ht="15" customHeight="1">
      <c r="A2" s="331" t="s">
        <v>120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74"/>
      <c r="M2" s="74"/>
      <c r="N2" s="74"/>
      <c r="O2" s="68" t="s">
        <v>124</v>
      </c>
    </row>
    <row r="3" spans="1:15" ht="1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50"/>
      <c r="M3" s="50"/>
      <c r="N3" s="50"/>
      <c r="O3" s="66"/>
    </row>
    <row r="4" spans="1:15" ht="15" customHeight="1">
      <c r="A4" s="222" t="s">
        <v>121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50"/>
      <c r="M4" s="50"/>
      <c r="N4" s="50"/>
      <c r="O4" s="18"/>
    </row>
    <row r="5" spans="1:15" ht="1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50"/>
      <c r="M5" s="50"/>
      <c r="N5" s="50"/>
      <c r="O5" s="18"/>
    </row>
    <row r="6" spans="1:15" ht="1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50"/>
      <c r="M6" s="50"/>
      <c r="N6" s="50"/>
      <c r="O6" s="18"/>
    </row>
    <row r="7" spans="1:15" ht="15">
      <c r="A7" s="222" t="s">
        <v>122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50"/>
      <c r="M7" s="50"/>
      <c r="N7" s="50"/>
      <c r="O7" s="18"/>
    </row>
    <row r="8" spans="1:15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50"/>
      <c r="M8" s="50"/>
      <c r="N8" s="50"/>
      <c r="O8" s="18"/>
    </row>
    <row r="9" spans="1:15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50"/>
      <c r="M9" s="50"/>
      <c r="N9" s="50"/>
      <c r="O9" s="18"/>
    </row>
    <row r="10" spans="1:19" ht="12.75" customHeight="1">
      <c r="A10" s="81" t="s">
        <v>125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4"/>
      <c r="Q10" s="84"/>
      <c r="R10" s="84"/>
      <c r="S10" s="84"/>
    </row>
    <row r="11" spans="1:19" ht="17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4"/>
      <c r="Q11" s="84"/>
      <c r="R11" s="84"/>
      <c r="S11" s="84"/>
    </row>
    <row r="12" spans="1:19" ht="17.25">
      <c r="A12" s="69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4" spans="1:19" ht="17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19" ht="42" customHeight="1">
      <c r="A15" s="270" t="s">
        <v>136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</row>
    <row r="16" spans="1:19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ht="17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19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ht="17.25" customHeight="1">
      <c r="A19" s="78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7.25" customHeight="1">
      <c r="A20" s="70" t="s">
        <v>128</v>
      </c>
      <c r="B20" s="76"/>
      <c r="C20" s="76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7.25" customHeight="1">
      <c r="A21" s="77" t="s">
        <v>129</v>
      </c>
      <c r="B21" s="70"/>
      <c r="C21" s="80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</row>
    <row r="22" spans="1:19" ht="17.25" customHeight="1">
      <c r="A22" s="330" t="s">
        <v>130</v>
      </c>
      <c r="B22" s="330"/>
      <c r="C22" s="330"/>
      <c r="D22" s="330"/>
      <c r="E22" s="330"/>
      <c r="F22" s="330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</row>
    <row r="23" spans="1:19" ht="17.25" customHeight="1">
      <c r="A23" s="330" t="s">
        <v>131</v>
      </c>
      <c r="B23" s="330"/>
      <c r="C23" s="330"/>
      <c r="D23" s="330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</row>
    <row r="24" spans="1:19" ht="17.25" customHeight="1">
      <c r="A24" s="330" t="s">
        <v>132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29"/>
      <c r="M24" s="329"/>
      <c r="N24" s="329"/>
      <c r="O24" s="329"/>
      <c r="P24" s="329"/>
      <c r="Q24" s="329"/>
      <c r="R24" s="329"/>
      <c r="S24" s="329"/>
    </row>
    <row r="25" spans="1:19" ht="17.25" customHeight="1">
      <c r="A25" s="77" t="s">
        <v>137</v>
      </c>
      <c r="B25" s="70"/>
      <c r="C25" s="70"/>
      <c r="D25" s="70"/>
      <c r="E25" s="84"/>
      <c r="F25" s="84"/>
      <c r="G25" s="84"/>
      <c r="H25" s="84"/>
      <c r="I25" s="84"/>
      <c r="J25" s="84"/>
      <c r="K25" s="84"/>
      <c r="L25" s="84"/>
      <c r="M25" s="84"/>
      <c r="N25" s="329"/>
      <c r="O25" s="329"/>
      <c r="P25" s="329"/>
      <c r="Q25" s="329"/>
      <c r="R25" s="329"/>
      <c r="S25" s="329"/>
    </row>
    <row r="26" spans="1:19" ht="17.25" customHeight="1">
      <c r="A26" s="330" t="s">
        <v>133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</row>
    <row r="27" spans="1:19" ht="17.25" customHeight="1">
      <c r="A27" s="330" t="s">
        <v>134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</row>
    <row r="28" spans="1:19" ht="17.25" customHeight="1">
      <c r="A28" s="330" t="s">
        <v>135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</row>
    <row r="29" spans="1:19" ht="17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7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7.2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7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7.2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7.2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7.2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7.2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7.2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7.25">
      <c r="A38" s="69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8" ht="16.5">
      <c r="A39" s="77" t="s">
        <v>138</v>
      </c>
      <c r="B39" s="77"/>
      <c r="C39" s="77"/>
      <c r="D39" s="77"/>
      <c r="E39" s="77"/>
      <c r="F39" s="77"/>
      <c r="G39" s="77"/>
      <c r="H39" s="77"/>
      <c r="I39" s="77"/>
      <c r="J39" s="328"/>
      <c r="K39" s="328"/>
      <c r="L39" s="328"/>
      <c r="M39" s="328"/>
      <c r="N39" s="328"/>
      <c r="O39" s="328"/>
      <c r="Q39" s="328"/>
      <c r="R39" s="328"/>
    </row>
    <row r="40" spans="10:18" ht="15">
      <c r="J40" s="327" t="s">
        <v>139</v>
      </c>
      <c r="K40" s="327"/>
      <c r="L40" s="327"/>
      <c r="M40" s="327"/>
      <c r="N40" s="327"/>
      <c r="O40" s="327"/>
      <c r="Q40" s="327" t="s">
        <v>140</v>
      </c>
      <c r="R40" s="327"/>
    </row>
    <row r="41" spans="1:23" ht="15">
      <c r="A41" s="71"/>
      <c r="W41" s="73"/>
    </row>
    <row r="42" spans="1:18" ht="16.5">
      <c r="A42" s="69" t="s">
        <v>141</v>
      </c>
      <c r="J42" s="328"/>
      <c r="K42" s="328"/>
      <c r="L42" s="328"/>
      <c r="M42" s="328"/>
      <c r="N42" s="328"/>
      <c r="O42" s="328"/>
      <c r="P42" s="77"/>
      <c r="Q42" s="77"/>
      <c r="R42" s="77"/>
    </row>
    <row r="43" spans="1:24" ht="15">
      <c r="A43" s="72"/>
      <c r="J43" s="327" t="s">
        <v>142</v>
      </c>
      <c r="K43" s="327"/>
      <c r="L43" s="327"/>
      <c r="M43" s="327"/>
      <c r="N43" s="327"/>
      <c r="O43" s="327"/>
      <c r="X43" s="73"/>
    </row>
    <row r="44" ht="16.5">
      <c r="A44" s="69"/>
    </row>
    <row r="45" spans="1:18" ht="16.5">
      <c r="A45" s="77"/>
      <c r="B45" s="77"/>
      <c r="C45" s="77"/>
      <c r="D45" s="77"/>
      <c r="E45" s="77"/>
      <c r="F45" s="77"/>
      <c r="G45" s="77"/>
      <c r="H45" s="77"/>
      <c r="I45" s="77"/>
      <c r="J45" s="328"/>
      <c r="K45" s="328"/>
      <c r="L45" s="328"/>
      <c r="M45" s="328"/>
      <c r="N45" s="328"/>
      <c r="O45" s="328"/>
      <c r="Q45" s="328"/>
      <c r="R45" s="328"/>
    </row>
    <row r="46" spans="10:18" ht="15">
      <c r="J46" s="327" t="s">
        <v>143</v>
      </c>
      <c r="K46" s="327"/>
      <c r="L46" s="327"/>
      <c r="M46" s="327"/>
      <c r="N46" s="327"/>
      <c r="O46" s="327"/>
      <c r="Q46" s="327" t="s">
        <v>140</v>
      </c>
      <c r="R46" s="327"/>
    </row>
    <row r="48" spans="1:18" ht="16.5">
      <c r="A48" s="43"/>
      <c r="J48" s="328"/>
      <c r="K48" s="328"/>
      <c r="L48" s="328"/>
      <c r="M48" s="328"/>
      <c r="N48" s="328"/>
      <c r="O48" s="328"/>
      <c r="P48" s="77"/>
      <c r="Q48" s="77"/>
      <c r="R48" s="77"/>
    </row>
    <row r="49" spans="1:15" ht="15">
      <c r="A49" s="43"/>
      <c r="J49" s="327" t="s">
        <v>142</v>
      </c>
      <c r="K49" s="327"/>
      <c r="L49" s="327"/>
      <c r="M49" s="327"/>
      <c r="N49" s="327"/>
      <c r="O49" s="327"/>
    </row>
    <row r="50" ht="15">
      <c r="A50" s="43"/>
    </row>
    <row r="51" ht="15">
      <c r="A51" s="43"/>
    </row>
    <row r="52" ht="15">
      <c r="A52" s="43"/>
    </row>
    <row r="53" spans="1:19" ht="15">
      <c r="A53" s="326" t="s">
        <v>126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ht="15">
      <c r="A54" s="326" t="s">
        <v>127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ht="15">
      <c r="A55" s="43"/>
    </row>
    <row r="56" ht="15">
      <c r="A56" s="43"/>
    </row>
    <row r="57" ht="15">
      <c r="A57" s="43"/>
    </row>
    <row r="58" ht="15">
      <c r="A58" s="43"/>
    </row>
    <row r="61" ht="15">
      <c r="A61" s="48"/>
    </row>
  </sheetData>
  <sheetProtection/>
  <mergeCells count="33">
    <mergeCell ref="A24:K24"/>
    <mergeCell ref="A23:D23"/>
    <mergeCell ref="D21:S21"/>
    <mergeCell ref="G22:S22"/>
    <mergeCell ref="E23:S23"/>
    <mergeCell ref="L24:S24"/>
    <mergeCell ref="A1:K1"/>
    <mergeCell ref="A2:K2"/>
    <mergeCell ref="A3:K3"/>
    <mergeCell ref="A4:K4"/>
    <mergeCell ref="A28:S28"/>
    <mergeCell ref="A5:K5"/>
    <mergeCell ref="A6:K6"/>
    <mergeCell ref="A7:K7"/>
    <mergeCell ref="A15:S15"/>
    <mergeCell ref="A22:F22"/>
    <mergeCell ref="J40:O40"/>
    <mergeCell ref="Q40:R40"/>
    <mergeCell ref="J42:O42"/>
    <mergeCell ref="J49:O49"/>
    <mergeCell ref="A53:S53"/>
    <mergeCell ref="N25:S25"/>
    <mergeCell ref="A26:S26"/>
    <mergeCell ref="A27:S27"/>
    <mergeCell ref="J39:O39"/>
    <mergeCell ref="Q39:R39"/>
    <mergeCell ref="A54:S54"/>
    <mergeCell ref="J43:O43"/>
    <mergeCell ref="J45:O45"/>
    <mergeCell ref="Q45:R45"/>
    <mergeCell ref="J46:O46"/>
    <mergeCell ref="Q46:R46"/>
    <mergeCell ref="J48:O48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29"/>
  <sheetViews>
    <sheetView zoomScalePageLayoutView="0" workbookViewId="0" topLeftCell="A1">
      <selection activeCell="J23" sqref="J23"/>
    </sheetView>
  </sheetViews>
  <sheetFormatPr defaultColWidth="9.140625" defaultRowHeight="15"/>
  <cols>
    <col min="5" max="5" width="3.28125" style="0" customWidth="1"/>
  </cols>
  <sheetData>
    <row r="1" ht="15">
      <c r="A1" s="43"/>
    </row>
    <row r="2" spans="1:10" ht="22.5">
      <c r="A2" s="43"/>
      <c r="C2" s="339" t="s">
        <v>145</v>
      </c>
      <c r="D2" s="339"/>
      <c r="E2" s="339"/>
      <c r="F2" s="339"/>
      <c r="G2" s="339"/>
      <c r="H2" s="339"/>
      <c r="I2" s="339"/>
      <c r="J2" s="339"/>
    </row>
    <row r="3" spans="1:10" ht="15">
      <c r="A3" s="43"/>
      <c r="C3" s="338" t="s">
        <v>146</v>
      </c>
      <c r="D3" s="338"/>
      <c r="E3" s="338"/>
      <c r="F3" s="338"/>
      <c r="G3" s="338"/>
      <c r="H3" s="338"/>
      <c r="I3" s="338"/>
      <c r="J3" s="338"/>
    </row>
    <row r="4" ht="15">
      <c r="A4" s="43"/>
    </row>
    <row r="5" ht="15">
      <c r="A5" s="43"/>
    </row>
    <row r="6" ht="23.25">
      <c r="A6" s="90" t="s">
        <v>144</v>
      </c>
    </row>
    <row r="8" ht="15">
      <c r="A8" s="88"/>
    </row>
    <row r="9" spans="1:10" ht="20.25">
      <c r="A9" s="340" t="s">
        <v>147</v>
      </c>
      <c r="B9" s="340"/>
      <c r="C9" s="340"/>
      <c r="D9" s="340"/>
      <c r="E9" s="340"/>
      <c r="F9" s="340"/>
      <c r="G9" s="340"/>
      <c r="H9" s="340"/>
      <c r="I9" s="340"/>
      <c r="J9" s="340"/>
    </row>
    <row r="10" ht="15.75">
      <c r="A10" s="46"/>
    </row>
    <row r="11" spans="1:10" ht="15.75">
      <c r="A11" s="47" t="s">
        <v>149</v>
      </c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0" ht="15.75">
      <c r="A12" s="47" t="s">
        <v>150</v>
      </c>
      <c r="C12" s="337"/>
      <c r="D12" s="337"/>
      <c r="E12" s="337"/>
      <c r="F12" s="337"/>
      <c r="G12" s="337"/>
      <c r="H12" s="337"/>
      <c r="I12" s="337"/>
      <c r="J12" s="337"/>
    </row>
    <row r="13" spans="1:10" ht="15.75">
      <c r="A13" s="47" t="s">
        <v>151</v>
      </c>
      <c r="C13" s="337"/>
      <c r="D13" s="337"/>
      <c r="E13" s="337"/>
      <c r="F13" s="337"/>
      <c r="G13" s="337"/>
      <c r="H13" s="337"/>
      <c r="I13" s="337"/>
      <c r="J13" s="91" t="s">
        <v>152</v>
      </c>
    </row>
    <row r="14" spans="1:10" ht="15.75">
      <c r="A14" s="47" t="s">
        <v>153</v>
      </c>
      <c r="G14" s="336"/>
      <c r="H14" s="336"/>
      <c r="I14" s="336"/>
      <c r="J14" t="s">
        <v>154</v>
      </c>
    </row>
    <row r="15" spans="1:9" ht="15.75">
      <c r="A15" s="47" t="s">
        <v>155</v>
      </c>
      <c r="E15" s="336"/>
      <c r="F15" s="336"/>
      <c r="G15" s="336"/>
      <c r="H15" s="336"/>
      <c r="I15" s="336"/>
    </row>
    <row r="16" spans="1:6" ht="15.75">
      <c r="A16" s="47" t="s">
        <v>156</v>
      </c>
      <c r="D16" s="336"/>
      <c r="E16" s="336"/>
      <c r="F16" s="336"/>
    </row>
    <row r="17" ht="15.75">
      <c r="A17" s="47" t="s">
        <v>148</v>
      </c>
    </row>
    <row r="24" spans="1:8" ht="16.5">
      <c r="A24" s="77" t="s">
        <v>157</v>
      </c>
      <c r="C24" s="328"/>
      <c r="D24" s="328"/>
      <c r="E24" s="328"/>
      <c r="G24" s="93"/>
      <c r="H24" s="93"/>
    </row>
    <row r="25" spans="3:8" ht="15">
      <c r="C25" s="327" t="s">
        <v>139</v>
      </c>
      <c r="D25" s="327"/>
      <c r="E25" s="327"/>
      <c r="G25" s="94" t="s">
        <v>140</v>
      </c>
      <c r="H25" s="94"/>
    </row>
    <row r="26" ht="15">
      <c r="A26" s="71"/>
    </row>
    <row r="27" spans="1:5" ht="16.5">
      <c r="A27" s="69"/>
      <c r="C27" s="328"/>
      <c r="D27" s="328"/>
      <c r="E27" s="328"/>
    </row>
    <row r="28" spans="3:5" ht="15">
      <c r="C28" s="327" t="s">
        <v>142</v>
      </c>
      <c r="D28" s="327"/>
      <c r="E28" s="327"/>
    </row>
    <row r="29" ht="15.75">
      <c r="A29" s="92"/>
    </row>
  </sheetData>
  <sheetProtection/>
  <mergeCells count="13">
    <mergeCell ref="C13:I13"/>
    <mergeCell ref="C3:J3"/>
    <mergeCell ref="C2:J2"/>
    <mergeCell ref="A9:J9"/>
    <mergeCell ref="B11:J11"/>
    <mergeCell ref="C12:J12"/>
    <mergeCell ref="C24:E24"/>
    <mergeCell ref="C25:E25"/>
    <mergeCell ref="C27:E27"/>
    <mergeCell ref="C28:E28"/>
    <mergeCell ref="G14:I14"/>
    <mergeCell ref="E15:I15"/>
    <mergeCell ref="D16:F16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Kozyrana</dc:creator>
  <cp:keywords/>
  <dc:description/>
  <cp:lastModifiedBy>merkulovano</cp:lastModifiedBy>
  <cp:lastPrinted>2016-04-04T09:11:07Z</cp:lastPrinted>
  <dcterms:created xsi:type="dcterms:W3CDTF">2014-06-27T11:45:41Z</dcterms:created>
  <dcterms:modified xsi:type="dcterms:W3CDTF">2016-04-04T09:16:58Z</dcterms:modified>
  <cp:category/>
  <cp:version/>
  <cp:contentType/>
  <cp:contentStatus/>
</cp:coreProperties>
</file>